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Belgium" sheetId="1" r:id="rId1"/>
    <sheet name="FBP2-Belgium" sheetId="2" r:id="rId2"/>
    <sheet name="FBP3-Belgium" sheetId="3" r:id="rId3"/>
  </sheets>
  <definedNames>
    <definedName name="_xlnm.Print_Area" localSheetId="0">'FBP1-Belgium'!$A$2:$G$89</definedName>
    <definedName name="_xlnm.Print_Area" localSheetId="1">'FBP2-Belgium'!$A$2:$G$85</definedName>
    <definedName name="_xlnm.Print_Area" localSheetId="2">'FBP3-Belgium'!$A$2:$G$82</definedName>
  </definedNames>
  <calcPr fullCalcOnLoad="1"/>
</workbook>
</file>

<file path=xl/sharedStrings.xml><?xml version="1.0" encoding="utf-8"?>
<sst xmlns="http://schemas.openxmlformats.org/spreadsheetml/2006/main" count="475" uniqueCount="362">
  <si>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</si>
  <si>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</si>
  <si>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</si>
  <si>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</si>
  <si>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</si>
  <si>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</si>
  <si>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</si>
  <si>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</si>
  <si>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</si>
  <si>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</si>
  <si>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</si>
  <si>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</si>
  <si>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</si>
  <si>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</si>
  <si>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</si>
  <si>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</si>
  <si>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</si>
  <si>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</si>
  <si>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</si>
  <si>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</si>
  <si>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</si>
  <si>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</si>
  <si>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</si>
  <si>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</si>
  <si>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</si>
  <si>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</si>
  <si>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</si>
  <si>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</si>
  <si>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</si>
  <si>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</si>
  <si>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</si>
  <si>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</si>
  <si>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</si>
  <si>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</si>
  <si>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</si>
  <si>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</si>
  <si>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</si>
  <si>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</si>
  <si>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</si>
  <si>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</si>
  <si>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</si>
  <si>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</si>
  <si>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</si>
  <si>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</si>
  <si>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</si>
  <si>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</si>
  <si>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</si>
  <si>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</si>
  <si>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</si>
  <si>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</si>
  <si>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</si>
  <si>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</si>
  <si>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</si>
  <si>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</si>
  <si>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</si>
  <si>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</si>
  <si>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</si>
  <si>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</si>
  <si>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</si>
  <si>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</si>
  <si>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</si>
  <si>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</si>
  <si>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</si>
  <si>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</si>
  <si>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</si>
  <si>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</si>
  <si>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</si>
  <si>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</si>
  <si>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</si>
  <si>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</si>
  <si>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</si>
  <si>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</si>
  <si>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</si>
  <si>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</si>
  <si>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</si>
  <si>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</si>
  <si>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</si>
  <si>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</si>
  <si>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</si>
  <si>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</si>
  <si>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</si>
  <si>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</si>
  <si>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</si>
  <si>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</si>
  <si>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</si>
  <si>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</si>
  <si>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</si>
  <si>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</si>
  <si>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</si>
  <si>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</si>
  <si>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</si>
  <si>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</si>
  <si>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</si>
  <si>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</si>
  <si>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</si>
  <si>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</si>
  <si>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</si>
  <si>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</si>
  <si>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</si>
  <si>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</si>
  <si>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</si>
  <si>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</si>
  <si>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</si>
  <si>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</si>
  <si>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</si>
  <si>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</si>
  <si>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</si>
  <si>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</si>
  <si>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</si>
  <si>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</si>
  <si>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</si>
  <si>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</si>
  <si>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</si>
  <si>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</si>
  <si>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</si>
  <si>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</si>
  <si>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</si>
  <si>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</si>
  <si>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</si>
  <si>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</si>
  <si>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</si>
  <si>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</si>
  <si>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</si>
  <si>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</si>
  <si>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</si>
  <si>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</si>
  <si>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</si>
  <si>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</si>
  <si>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</si>
  <si>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</si>
  <si>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</si>
  <si>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</si>
  <si>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</si>
  <si>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</si>
  <si>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</si>
  <si>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</si>
  <si>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</si>
  <si>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</si>
  <si>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</si>
  <si>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</si>
  <si>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</si>
  <si>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</si>
  <si>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</si>
  <si>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</si>
  <si>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</si>
  <si>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</si>
  <si>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</si>
  <si>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</si>
  <si>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</si>
  <si>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</si>
  <si>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</si>
  <si>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</si>
  <si>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</si>
  <si>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</si>
  <si>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</si>
  <si>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</si>
  <si>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</si>
  <si>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</si>
  <si>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</si>
  <si>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</si>
  <si>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</si>
  <si>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</si>
  <si>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</si>
  <si>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</si>
  <si>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</si>
  <si>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</si>
  <si>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</si>
  <si>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</si>
  <si>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</si>
  <si>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</si>
  <si>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</si>
  <si>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</si>
  <si>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</si>
  <si>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</si>
  <si>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</si>
  <si>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</si>
  <si>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</si>
  <si>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</si>
  <si>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</si>
  <si>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</si>
  <si>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</si>
  <si>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</si>
  <si>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</si>
  <si>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</si>
  <si>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</si>
  <si>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</si>
  <si>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</si>
  <si>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</si>
  <si>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</si>
  <si>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</si>
  <si>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</si>
  <si>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</si>
  <si>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</si>
  <si>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</si>
  <si>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</si>
  <si>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</si>
  <si>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</si>
  <si>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</si>
  <si>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</si>
  <si>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</si>
  <si>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</si>
  <si>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</si>
  <si>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</si>
  <si>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</si>
  <si>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</si>
  <si>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</si>
  <si>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</si>
  <si>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</si>
  <si>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</si>
  <si>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</si>
  <si>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</si>
  <si>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</si>
  <si>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</si>
  <si>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</si>
  <si>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</si>
  <si>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</si>
  <si>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</si>
  <si>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</si>
  <si>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</si>
  <si>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</si>
  <si>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</si>
  <si>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</si>
  <si>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</si>
  <si>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</si>
  <si>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</si>
  <si>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</si>
  <si>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</si>
  <si>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</si>
  <si>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</si>
  <si>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</si>
  <si>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</si>
  <si>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</si>
  <si>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</si>
  <si>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</si>
  <si>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</si>
  <si>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</si>
  <si>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</si>
  <si>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</si>
  <si>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</si>
  <si>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</si>
  <si>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</si>
  <si>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</si>
  <si>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</si>
  <si>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</si>
  <si>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</si>
  <si>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</si>
  <si>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</si>
  <si>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</si>
  <si>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</si>
  <si>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</si>
  <si>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</si>
  <si>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</si>
  <si>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</si>
  <si>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</si>
  <si>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</si>
  <si>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</si>
  <si>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</si>
  <si>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</si>
  <si>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</si>
  <si>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</si>
  <si>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</si>
  <si>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</si>
  <si>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</si>
  <si>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</si>
  <si>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</si>
  <si>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</si>
  <si>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</si>
  <si>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</si>
  <si>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</si>
  <si>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</si>
  <si>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</si>
  <si>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</si>
  <si>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</si>
  <si>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</si>
  <si>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</si>
  <si>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</si>
  <si>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</si>
  <si>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</si>
  <si>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</si>
  <si>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</si>
  <si>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</si>
  <si>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</si>
  <si>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</si>
  <si>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</si>
  <si>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</si>
  <si>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</si>
  <si>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</si>
  <si>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</si>
  <si>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</si>
  <si>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</si>
  <si>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</si>
  <si>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</si>
  <si>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</si>
  <si>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</si>
  <si>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</si>
  <si>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</si>
  <si>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</si>
  <si>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</si>
  <si>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</si>
  <si>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</si>
  <si>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</si>
  <si>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</si>
  <si>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</si>
  <si>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</si>
  <si>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</si>
  <si>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</si>
  <si>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</si>
  <si>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</si>
  <si>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</si>
  <si>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</si>
  <si>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</si>
  <si>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</si>
  <si>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</si>
  <si>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</si>
  <si>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</si>
  <si>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</si>
  <si>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</si>
  <si>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</si>
  <si>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</si>
  <si>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</si>
  <si>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</si>
  <si>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</si>
  <si>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</si>
  <si>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</si>
  <si>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</si>
  <si>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</si>
  <si>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</si>
  <si>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</si>
  <si>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</si>
  <si>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</si>
  <si>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</si>
  <si>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</si>
  <si>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</si>
  <si>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</si>
  <si>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</si>
  <si>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</si>
  <si>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</si>
  <si>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</si>
  <si>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</si>
  <si>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</si>
  <si>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</si>
  <si>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</si>
  <si>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</si>
  <si>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</si>
  <si>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</si>
  <si>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</si>
  <si>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</si>
  <si>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</si>
  <si>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</si>
  <si>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</si>
  <si>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</si>
  <si>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</si>
  <si>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</si>
  <si>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</si>
  <si>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</si>
  <si>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</si>
  <si>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</si>
  <si>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</si>
  <si>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1</t>
    </r>
    <r>
      <rPr>
        <sz val="10"/>
        <rFont val="Arial"/>
        <family val="2"/>
      </rPr>
      <t xml:space="preserve"> This table includes only the foreign-born population; people born in Belgium to a U.S. citizen parent are considered native and are not included in this table.</t>
    </r>
  </si>
  <si>
    <r>
      <t>Population Universe:  People Born in Belgium</t>
    </r>
    <r>
      <rPr>
        <vertAlign val="superscript"/>
        <sz val="10"/>
        <rFont val="Arial"/>
        <family val="2"/>
      </rPr>
      <t>1</t>
    </r>
  </si>
  <si>
    <t>-</t>
  </si>
  <si>
    <t>File with 3 worksheets.  All worksheets are tables with row headers in column A and E and column headers in row 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</si>
</sst>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6">
    <xf numFmtId="0" fontId="0" fillId="0" borderId="0" xfId="0" applyAlignment="1">
      <alignment/>
    </xf>
    <xf numFmtId="49" fontId="1" fillId="0" borderId="2" xfId="0" applyNumberFormat="1" applyFont="1" applyFill="1" applyBorder="1" applyAlignment="1" applyProtection="1">
      <alignment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 horizontal="right"/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 horizontal="right"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64" fontId="0" fillId="0" borderId="12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165" fontId="1" fillId="0" borderId="25" xfId="0" applyNumberFormat="1" applyFont="1" applyBorder="1" applyAlignment="1" applyProtection="1">
      <alignment horizontal="right"/>
      <protection locked="0"/>
    </xf>
    <xf numFmtId="164" fontId="1" fillId="0" borderId="26" xfId="0" applyNumberFormat="1" applyFont="1" applyBorder="1" applyAlignment="1" applyProtection="1">
      <alignment horizontal="right"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right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65" fontId="0" fillId="0" borderId="15" xfId="0" applyNumberFormat="1" applyFont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right"/>
      <protection locked="0"/>
    </xf>
    <xf numFmtId="164" fontId="0" fillId="0" borderId="27" xfId="0" applyNumberFormat="1" applyBorder="1" applyAlignment="1" applyProtection="1">
      <alignment horizontal="right"/>
      <protection locked="0"/>
    </xf>
    <xf numFmtId="165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0" fontId="0" fillId="0" borderId="19" xfId="0" applyNumberFormat="1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355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16"/>
      <c r="F8" s="15"/>
      <c r="G8" s="16"/>
    </row>
    <row r="9" spans="1:7" ht="12.75">
      <c r="A9" s="17" t="s">
        <v>327</v>
      </c>
      <c r="B9" s="23">
        <v>33895</v>
      </c>
      <c r="C9" s="19">
        <f>B9*100/B$9</f>
        <v>100</v>
      </c>
      <c r="D9" s="10"/>
      <c r="E9" s="47" t="s">
        <v>138</v>
      </c>
      <c r="F9" s="62"/>
      <c r="G9" s="31"/>
    </row>
    <row r="10" spans="1:7" ht="12.75">
      <c r="A10" s="17" t="s">
        <v>141</v>
      </c>
      <c r="B10" s="18"/>
      <c r="C10" s="63"/>
      <c r="D10" s="10"/>
      <c r="E10" s="47" t="s">
        <v>190</v>
      </c>
      <c r="F10" s="18">
        <v>33895</v>
      </c>
      <c r="G10" s="21">
        <f>F10*100/F$10</f>
        <v>100</v>
      </c>
    </row>
    <row r="11" spans="1:7" ht="12.75">
      <c r="A11" s="22" t="s">
        <v>142</v>
      </c>
      <c r="B11" s="23">
        <v>18205</v>
      </c>
      <c r="C11" s="35">
        <f aca="true" t="shared" si="0" ref="C11:C18">B11*100/B$9</f>
        <v>53.70998672370556</v>
      </c>
      <c r="D11" s="10"/>
      <c r="E11" s="10" t="s">
        <v>348</v>
      </c>
      <c r="F11" s="23">
        <v>15005</v>
      </c>
      <c r="G11" s="24">
        <f>F11*100/F$10</f>
        <v>44.26906623395781</v>
      </c>
    </row>
    <row r="12" spans="1:7" ht="12.75">
      <c r="A12" s="22" t="s">
        <v>324</v>
      </c>
      <c r="B12" s="23">
        <v>850</v>
      </c>
      <c r="C12" s="35">
        <f t="shared" si="0"/>
        <v>2.507744505089246</v>
      </c>
      <c r="D12" s="10"/>
      <c r="E12" s="10" t="s">
        <v>349</v>
      </c>
      <c r="F12" s="23">
        <v>18890</v>
      </c>
      <c r="G12" s="24">
        <f>F12*100/F$10</f>
        <v>55.73093376604219</v>
      </c>
    </row>
    <row r="13" spans="1:7" ht="12.75">
      <c r="A13" s="22" t="s">
        <v>143</v>
      </c>
      <c r="B13" s="23">
        <v>1420</v>
      </c>
      <c r="C13" s="35">
        <f t="shared" si="0"/>
        <v>4.189408467325564</v>
      </c>
      <c r="D13" s="10"/>
      <c r="E13" s="10"/>
      <c r="F13" s="23"/>
      <c r="G13" s="24"/>
    </row>
    <row r="14" spans="1:7" ht="12.75">
      <c r="A14" s="22" t="s">
        <v>303</v>
      </c>
      <c r="B14" s="23">
        <v>15935</v>
      </c>
      <c r="C14" s="35">
        <f t="shared" si="0"/>
        <v>47.01283375129075</v>
      </c>
      <c r="D14" s="10"/>
      <c r="E14" s="10" t="s">
        <v>350</v>
      </c>
      <c r="F14" s="23">
        <v>345</v>
      </c>
      <c r="G14" s="24">
        <f aca="true" t="shared" si="1" ref="G14:G26">F14*100/F$10</f>
        <v>1.0178492403009294</v>
      </c>
    </row>
    <row r="15" spans="1:7" ht="12.75">
      <c r="A15" s="22" t="s">
        <v>144</v>
      </c>
      <c r="B15" s="23">
        <v>15690</v>
      </c>
      <c r="C15" s="35">
        <f t="shared" si="0"/>
        <v>46.29001327629444</v>
      </c>
      <c r="D15" s="10"/>
      <c r="E15" s="10" t="s">
        <v>351</v>
      </c>
      <c r="F15" s="23">
        <v>825</v>
      </c>
      <c r="G15" s="24">
        <f t="shared" si="1"/>
        <v>2.433987313763092</v>
      </c>
    </row>
    <row r="16" spans="1:7" ht="12.75">
      <c r="A16" s="22" t="s">
        <v>325</v>
      </c>
      <c r="B16" s="23">
        <v>8785</v>
      </c>
      <c r="C16" s="35">
        <f t="shared" si="0"/>
        <v>25.91827703201062</v>
      </c>
      <c r="D16" s="10"/>
      <c r="E16" s="10" t="s">
        <v>352</v>
      </c>
      <c r="F16" s="23">
        <v>615</v>
      </c>
      <c r="G16" s="24">
        <f t="shared" si="1"/>
        <v>1.8144269066233958</v>
      </c>
    </row>
    <row r="17" spans="1:7" ht="12.75">
      <c r="A17" s="22" t="s">
        <v>143</v>
      </c>
      <c r="B17" s="23">
        <v>3485</v>
      </c>
      <c r="C17" s="35">
        <f t="shared" si="0"/>
        <v>10.281752470865909</v>
      </c>
      <c r="D17" s="10"/>
      <c r="E17" s="10" t="s">
        <v>353</v>
      </c>
      <c r="F17" s="23">
        <v>855</v>
      </c>
      <c r="G17" s="24">
        <f t="shared" si="1"/>
        <v>2.522495943354477</v>
      </c>
    </row>
    <row r="18" spans="1:7" ht="12.75">
      <c r="A18" s="22" t="s">
        <v>304</v>
      </c>
      <c r="B18" s="23">
        <v>3420</v>
      </c>
      <c r="C18" s="35">
        <f t="shared" si="0"/>
        <v>10.089983773417908</v>
      </c>
      <c r="D18" s="10"/>
      <c r="E18" s="10" t="s">
        <v>0</v>
      </c>
      <c r="F18" s="23">
        <v>1230</v>
      </c>
      <c r="G18" s="24">
        <f t="shared" si="1"/>
        <v>3.6288538132467916</v>
      </c>
    </row>
    <row r="19" spans="1:7" ht="12.75">
      <c r="A19" s="22"/>
      <c r="B19" s="23"/>
      <c r="C19" s="35"/>
      <c r="D19" s="10"/>
      <c r="E19" s="10" t="s">
        <v>1</v>
      </c>
      <c r="F19" s="23">
        <v>4660</v>
      </c>
      <c r="G19" s="24">
        <f t="shared" si="1"/>
        <v>13.748340463195161</v>
      </c>
    </row>
    <row r="20" spans="1:7" ht="12.75">
      <c r="A20" s="64" t="s">
        <v>145</v>
      </c>
      <c r="B20" s="23"/>
      <c r="C20" s="35"/>
      <c r="D20" s="10"/>
      <c r="E20" s="10" t="s">
        <v>2</v>
      </c>
      <c r="F20" s="23">
        <v>4880</v>
      </c>
      <c r="G20" s="24">
        <f t="shared" si="1"/>
        <v>14.397403746865319</v>
      </c>
    </row>
    <row r="21" spans="1:7" ht="12.75">
      <c r="A21" s="65" t="s">
        <v>326</v>
      </c>
      <c r="B21" s="23">
        <v>33405</v>
      </c>
      <c r="C21" s="35">
        <f aca="true" t="shared" si="2" ref="C21:C28">B21*100/B$9</f>
        <v>98.55435905000738</v>
      </c>
      <c r="D21" s="10"/>
      <c r="E21" s="10" t="s">
        <v>3</v>
      </c>
      <c r="F21" s="23">
        <v>6515</v>
      </c>
      <c r="G21" s="24">
        <f t="shared" si="1"/>
        <v>19.22112405959581</v>
      </c>
    </row>
    <row r="22" spans="1:7" ht="12.75">
      <c r="A22" s="65" t="s">
        <v>328</v>
      </c>
      <c r="B22" s="23">
        <v>32320</v>
      </c>
      <c r="C22" s="35">
        <f t="shared" si="2"/>
        <v>95.35329694645228</v>
      </c>
      <c r="D22" s="10"/>
      <c r="E22" s="10" t="s">
        <v>4</v>
      </c>
      <c r="F22" s="23">
        <v>1910</v>
      </c>
      <c r="G22" s="24">
        <f t="shared" si="1"/>
        <v>5.635049417318188</v>
      </c>
    </row>
    <row r="23" spans="1:7" ht="12.75">
      <c r="A23" s="65" t="s">
        <v>146</v>
      </c>
      <c r="B23" s="23">
        <v>540</v>
      </c>
      <c r="C23" s="35">
        <f t="shared" si="2"/>
        <v>1.5931553326449328</v>
      </c>
      <c r="D23" s="10"/>
      <c r="E23" s="10" t="s">
        <v>5</v>
      </c>
      <c r="F23" s="23">
        <v>2315</v>
      </c>
      <c r="G23" s="24">
        <f t="shared" si="1"/>
        <v>6.829915916801888</v>
      </c>
    </row>
    <row r="24" spans="1:7" ht="12.75">
      <c r="A24" s="65" t="s">
        <v>147</v>
      </c>
      <c r="B24" s="23">
        <v>30</v>
      </c>
      <c r="C24" s="35">
        <f t="shared" si="2"/>
        <v>0.08850862959138515</v>
      </c>
      <c r="D24" s="10"/>
      <c r="E24" s="10" t="s">
        <v>6</v>
      </c>
      <c r="F24" s="23">
        <v>5070</v>
      </c>
      <c r="G24" s="24">
        <f t="shared" si="1"/>
        <v>14.957958400944092</v>
      </c>
    </row>
    <row r="25" spans="1:7" ht="12.75">
      <c r="A25" s="65" t="s">
        <v>329</v>
      </c>
      <c r="B25" s="23">
        <v>390</v>
      </c>
      <c r="C25" s="35">
        <f t="shared" si="2"/>
        <v>1.150612184688007</v>
      </c>
      <c r="D25" s="10"/>
      <c r="E25" s="10" t="s">
        <v>7</v>
      </c>
      <c r="F25" s="23">
        <v>3030</v>
      </c>
      <c r="G25" s="24">
        <f t="shared" si="1"/>
        <v>8.939371588729902</v>
      </c>
    </row>
    <row r="26" spans="1:7" ht="12.75">
      <c r="A26" s="65" t="s">
        <v>148</v>
      </c>
      <c r="B26" s="23">
        <v>10</v>
      </c>
      <c r="C26" s="35" t="s">
        <v>360</v>
      </c>
      <c r="D26" s="10"/>
      <c r="E26" s="10" t="s">
        <v>139</v>
      </c>
      <c r="F26" s="23">
        <v>1645</v>
      </c>
      <c r="G26" s="24">
        <f t="shared" si="1"/>
        <v>4.8532231892609525</v>
      </c>
    </row>
    <row r="27" spans="1:7" ht="12.75">
      <c r="A27" s="65" t="s">
        <v>330</v>
      </c>
      <c r="B27" s="23">
        <v>120</v>
      </c>
      <c r="C27" s="35">
        <f t="shared" si="2"/>
        <v>0.3540345183655406</v>
      </c>
      <c r="D27" s="10"/>
      <c r="E27" s="10"/>
      <c r="F27" s="23"/>
      <c r="G27" s="24"/>
    </row>
    <row r="28" spans="1:7" ht="12.75">
      <c r="A28" s="65" t="s">
        <v>331</v>
      </c>
      <c r="B28" s="23">
        <v>490</v>
      </c>
      <c r="C28" s="35">
        <f t="shared" si="2"/>
        <v>1.4456409499926244</v>
      </c>
      <c r="D28" s="10"/>
      <c r="E28" s="10" t="s">
        <v>140</v>
      </c>
      <c r="F28" s="34">
        <v>50.8</v>
      </c>
      <c r="G28" s="24" t="s">
        <v>195</v>
      </c>
    </row>
    <row r="29" spans="1:7" ht="12.75">
      <c r="A29" s="22"/>
      <c r="B29" s="23"/>
      <c r="C29" s="35"/>
      <c r="D29" s="10"/>
      <c r="E29" s="10"/>
      <c r="F29" s="23"/>
      <c r="G29" s="24"/>
    </row>
    <row r="30" spans="1:7" ht="12.75">
      <c r="A30" s="64" t="s">
        <v>150</v>
      </c>
      <c r="B30" s="23"/>
      <c r="C30" s="35"/>
      <c r="D30" s="10"/>
      <c r="E30" s="10" t="s">
        <v>8</v>
      </c>
      <c r="F30" s="23">
        <v>31710</v>
      </c>
      <c r="G30" s="24">
        <f aca="true" t="shared" si="3" ref="G30:G37">F30*100/F$10</f>
        <v>93.55362147809412</v>
      </c>
    </row>
    <row r="31" spans="1:7" ht="12.75">
      <c r="A31" s="65" t="s">
        <v>149</v>
      </c>
      <c r="B31" s="23">
        <v>325</v>
      </c>
      <c r="C31" s="35">
        <f>B31*100/B$9</f>
        <v>0.9588434872400059</v>
      </c>
      <c r="D31" s="10"/>
      <c r="E31" s="10" t="s">
        <v>9</v>
      </c>
      <c r="F31" s="23">
        <v>13840</v>
      </c>
      <c r="G31" s="24">
        <f t="shared" si="3"/>
        <v>40.83198111815902</v>
      </c>
    </row>
    <row r="32" spans="1:7" ht="12.75">
      <c r="A32" s="65" t="s">
        <v>151</v>
      </c>
      <c r="B32" s="23">
        <v>33570</v>
      </c>
      <c r="C32" s="35">
        <f>B32*100/B$9</f>
        <v>99.04115651276</v>
      </c>
      <c r="D32" s="10"/>
      <c r="E32" s="10" t="s">
        <v>10</v>
      </c>
      <c r="F32" s="23">
        <v>17865</v>
      </c>
      <c r="G32" s="24">
        <f t="shared" si="3"/>
        <v>52.706888921669865</v>
      </c>
    </row>
    <row r="33" spans="1:7" ht="12.75">
      <c r="A33" s="65" t="s">
        <v>332</v>
      </c>
      <c r="B33" s="23">
        <v>32085</v>
      </c>
      <c r="C33" s="35">
        <f>B33*100/B$9</f>
        <v>94.65997934798642</v>
      </c>
      <c r="D33" s="10"/>
      <c r="E33" s="10" t="s">
        <v>11</v>
      </c>
      <c r="F33" s="23">
        <v>31010</v>
      </c>
      <c r="G33" s="24">
        <f t="shared" si="3"/>
        <v>91.48842012096179</v>
      </c>
    </row>
    <row r="34" spans="1:7" ht="12.75">
      <c r="A34" s="22"/>
      <c r="B34" s="23"/>
      <c r="C34" s="35"/>
      <c r="D34" s="10"/>
      <c r="E34" s="10" t="s">
        <v>13</v>
      </c>
      <c r="F34" s="23">
        <v>11085</v>
      </c>
      <c r="G34" s="24">
        <f t="shared" si="3"/>
        <v>32.703938634016815</v>
      </c>
    </row>
    <row r="35" spans="1:7" ht="12.75">
      <c r="A35" s="66" t="s">
        <v>152</v>
      </c>
      <c r="B35" s="23"/>
      <c r="C35" s="35"/>
      <c r="D35" s="10"/>
      <c r="E35" s="10" t="s">
        <v>14</v>
      </c>
      <c r="F35" s="23">
        <v>9745</v>
      </c>
      <c r="G35" s="24">
        <f t="shared" si="3"/>
        <v>28.750553178934947</v>
      </c>
    </row>
    <row r="36" spans="1:7" ht="12.75">
      <c r="A36" s="66" t="s">
        <v>175</v>
      </c>
      <c r="B36" s="18">
        <v>33550</v>
      </c>
      <c r="C36" s="19">
        <f aca="true" t="shared" si="4" ref="C36:C45">B36*100/B$36</f>
        <v>100</v>
      </c>
      <c r="D36" s="10"/>
      <c r="E36" s="10" t="s">
        <v>12</v>
      </c>
      <c r="F36" s="23">
        <v>2860</v>
      </c>
      <c r="G36" s="24">
        <f t="shared" si="3"/>
        <v>8.437822687712051</v>
      </c>
    </row>
    <row r="37" spans="1:7" ht="12.75">
      <c r="A37" s="67" t="s">
        <v>333</v>
      </c>
      <c r="B37" s="23">
        <v>11450</v>
      </c>
      <c r="C37" s="35">
        <f t="shared" si="4"/>
        <v>34.12816691505216</v>
      </c>
      <c r="D37" s="10"/>
      <c r="E37" s="10" t="s">
        <v>10</v>
      </c>
      <c r="F37" s="23">
        <v>6885</v>
      </c>
      <c r="G37" s="24">
        <f t="shared" si="3"/>
        <v>20.312730491222894</v>
      </c>
    </row>
    <row r="38" spans="1:7" ht="12.75">
      <c r="A38" s="67" t="s">
        <v>153</v>
      </c>
      <c r="B38" s="23">
        <v>22100</v>
      </c>
      <c r="C38" s="35">
        <f t="shared" si="4"/>
        <v>65.87183308494784</v>
      </c>
      <c r="D38" s="10"/>
      <c r="E38" s="10"/>
      <c r="F38" s="23"/>
      <c r="G38" s="24"/>
    </row>
    <row r="39" spans="1:7" ht="12.75">
      <c r="A39" s="67" t="s">
        <v>176</v>
      </c>
      <c r="B39" s="23">
        <v>4195</v>
      </c>
      <c r="C39" s="35">
        <f t="shared" si="4"/>
        <v>12.503725782414307</v>
      </c>
      <c r="D39" s="10"/>
      <c r="E39" s="47" t="s">
        <v>171</v>
      </c>
      <c r="F39" s="23"/>
      <c r="G39" s="24"/>
    </row>
    <row r="40" spans="1:7" ht="12.75">
      <c r="A40" s="67" t="s">
        <v>154</v>
      </c>
      <c r="B40" s="23">
        <v>605</v>
      </c>
      <c r="C40" s="35">
        <f t="shared" si="4"/>
        <v>1.8032786885245902</v>
      </c>
      <c r="D40" s="10"/>
      <c r="E40" s="47" t="s">
        <v>191</v>
      </c>
      <c r="F40" s="18">
        <v>32110</v>
      </c>
      <c r="G40" s="19">
        <f>F40*100/F$40</f>
        <v>100</v>
      </c>
    </row>
    <row r="41" spans="1:7" ht="12.75">
      <c r="A41" s="67" t="s">
        <v>176</v>
      </c>
      <c r="B41" s="68">
        <v>55</v>
      </c>
      <c r="C41" s="35">
        <f t="shared" si="4"/>
        <v>0.16393442622950818</v>
      </c>
      <c r="D41" s="10"/>
      <c r="E41" s="10" t="s">
        <v>15</v>
      </c>
      <c r="F41" s="23">
        <v>5030</v>
      </c>
      <c r="G41" s="24">
        <f aca="true" t="shared" si="5" ref="G41:G47">F41*100/F$40</f>
        <v>15.664901899719714</v>
      </c>
    </row>
    <row r="42" spans="1:7" ht="12.75">
      <c r="A42" s="67" t="s">
        <v>155</v>
      </c>
      <c r="B42" s="23">
        <v>20750</v>
      </c>
      <c r="C42" s="35">
        <f t="shared" si="4"/>
        <v>61.847988077496275</v>
      </c>
      <c r="D42" s="10"/>
      <c r="E42" s="10" t="s">
        <v>127</v>
      </c>
      <c r="F42" s="23">
        <v>19790</v>
      </c>
      <c r="G42" s="24">
        <f t="shared" si="5"/>
        <v>61.631890376829645</v>
      </c>
    </row>
    <row r="43" spans="1:7" ht="12.75">
      <c r="A43" s="67" t="s">
        <v>176</v>
      </c>
      <c r="B43" s="23">
        <v>3945</v>
      </c>
      <c r="C43" s="35">
        <f t="shared" si="4"/>
        <v>11.758569299552907</v>
      </c>
      <c r="D43" s="10"/>
      <c r="E43" s="10" t="s">
        <v>16</v>
      </c>
      <c r="F43" s="23">
        <v>455</v>
      </c>
      <c r="G43" s="24">
        <f t="shared" si="5"/>
        <v>1.417004048582996</v>
      </c>
    </row>
    <row r="44" spans="1:7" ht="12.75">
      <c r="A44" s="67" t="s">
        <v>156</v>
      </c>
      <c r="B44" s="23">
        <v>270</v>
      </c>
      <c r="C44" s="35">
        <f t="shared" si="4"/>
        <v>0.8047690014903129</v>
      </c>
      <c r="D44" s="10"/>
      <c r="E44" s="10" t="s">
        <v>17</v>
      </c>
      <c r="F44" s="23">
        <v>3820</v>
      </c>
      <c r="G44" s="24">
        <f t="shared" si="5"/>
        <v>11.896605418872625</v>
      </c>
    </row>
    <row r="45" spans="1:7" ht="12.75">
      <c r="A45" s="67" t="s">
        <v>176</v>
      </c>
      <c r="B45" s="23">
        <v>40</v>
      </c>
      <c r="C45" s="35">
        <f t="shared" si="4"/>
        <v>0.11922503725782414</v>
      </c>
      <c r="D45" s="10"/>
      <c r="E45" s="10" t="s">
        <v>18</v>
      </c>
      <c r="F45" s="23">
        <v>3315</v>
      </c>
      <c r="G45" s="24">
        <f t="shared" si="5"/>
        <v>10.323886639676113</v>
      </c>
    </row>
    <row r="46" spans="1:7" ht="12.75">
      <c r="A46" s="22"/>
      <c r="B46" s="23"/>
      <c r="C46" s="35"/>
      <c r="D46" s="10"/>
      <c r="E46" s="10" t="s">
        <v>19</v>
      </c>
      <c r="F46" s="23">
        <v>3015</v>
      </c>
      <c r="G46" s="24">
        <f t="shared" si="5"/>
        <v>9.389598255995017</v>
      </c>
    </row>
    <row r="47" spans="1:7" ht="12.75">
      <c r="A47" s="69" t="s">
        <v>157</v>
      </c>
      <c r="B47" s="23"/>
      <c r="C47" s="35"/>
      <c r="D47" s="10"/>
      <c r="E47" s="10" t="s">
        <v>18</v>
      </c>
      <c r="F47" s="23">
        <v>1875</v>
      </c>
      <c r="G47" s="24">
        <f t="shared" si="5"/>
        <v>5.8393023980068515</v>
      </c>
    </row>
    <row r="48" spans="1:7" ht="12.75">
      <c r="A48" s="69" t="s">
        <v>335</v>
      </c>
      <c r="B48" s="18">
        <v>33895</v>
      </c>
      <c r="C48" s="19">
        <f aca="true" t="shared" si="6" ref="C48:C59">B48*100/B$9</f>
        <v>100</v>
      </c>
      <c r="D48" s="10"/>
      <c r="E48" s="10"/>
      <c r="F48" s="23"/>
      <c r="G48" s="24"/>
    </row>
    <row r="49" spans="1:7" ht="12.75">
      <c r="A49" s="65" t="s">
        <v>334</v>
      </c>
      <c r="B49" s="23">
        <v>33330</v>
      </c>
      <c r="C49" s="35">
        <f t="shared" si="6"/>
        <v>98.33308747602891</v>
      </c>
      <c r="D49" s="10"/>
      <c r="E49" s="47" t="s">
        <v>172</v>
      </c>
      <c r="F49" s="23"/>
      <c r="G49" s="24"/>
    </row>
    <row r="50" spans="1:7" ht="12.75">
      <c r="A50" s="65" t="s">
        <v>336</v>
      </c>
      <c r="B50" s="23">
        <v>17320</v>
      </c>
      <c r="C50" s="35">
        <f t="shared" si="6"/>
        <v>51.098982150759696</v>
      </c>
      <c r="D50" s="10"/>
      <c r="E50" s="47" t="s">
        <v>173</v>
      </c>
      <c r="F50" s="23"/>
      <c r="G50" s="24"/>
    </row>
    <row r="51" spans="1:7" ht="12.75">
      <c r="A51" s="65" t="s">
        <v>337</v>
      </c>
      <c r="B51" s="23">
        <v>10500</v>
      </c>
      <c r="C51" s="35">
        <f t="shared" si="6"/>
        <v>30.978020356984807</v>
      </c>
      <c r="D51" s="10"/>
      <c r="E51" s="47" t="s">
        <v>192</v>
      </c>
      <c r="F51" s="18">
        <v>350</v>
      </c>
      <c r="G51" s="19">
        <f>F51*100/F51</f>
        <v>100</v>
      </c>
    </row>
    <row r="52" spans="1:7" ht="12.75">
      <c r="A52" s="65" t="s">
        <v>338</v>
      </c>
      <c r="B52" s="23">
        <v>2890</v>
      </c>
      <c r="C52" s="35">
        <f t="shared" si="6"/>
        <v>8.526331317303438</v>
      </c>
      <c r="D52" s="10"/>
      <c r="E52" s="10" t="s">
        <v>174</v>
      </c>
      <c r="F52" s="23">
        <v>135</v>
      </c>
      <c r="G52" s="24">
        <f>F52*100/F51</f>
        <v>38.57142857142857</v>
      </c>
    </row>
    <row r="53" spans="1:7" ht="12.75">
      <c r="A53" s="65" t="s">
        <v>158</v>
      </c>
      <c r="B53" s="23">
        <v>2110</v>
      </c>
      <c r="C53" s="35">
        <f t="shared" si="6"/>
        <v>6.225106947927423</v>
      </c>
      <c r="D53" s="10"/>
      <c r="E53" s="10"/>
      <c r="F53" s="23"/>
      <c r="G53" s="24"/>
    </row>
    <row r="54" spans="1:7" ht="12.75">
      <c r="A54" s="65" t="s">
        <v>339</v>
      </c>
      <c r="B54" s="23">
        <v>900</v>
      </c>
      <c r="C54" s="35">
        <f t="shared" si="6"/>
        <v>2.655258887741555</v>
      </c>
      <c r="D54" s="10"/>
      <c r="E54" s="47" t="s">
        <v>177</v>
      </c>
      <c r="F54" s="23"/>
      <c r="G54" s="24"/>
    </row>
    <row r="55" spans="1:7" ht="12.75">
      <c r="A55" s="65" t="s">
        <v>159</v>
      </c>
      <c r="B55" s="23">
        <v>30</v>
      </c>
      <c r="C55" s="35">
        <f t="shared" si="6"/>
        <v>0.08850862959138515</v>
      </c>
      <c r="D55" s="10"/>
      <c r="E55" s="47" t="s">
        <v>178</v>
      </c>
      <c r="F55" s="23"/>
      <c r="G55" s="24"/>
    </row>
    <row r="56" spans="1:7" ht="12.75">
      <c r="A56" s="65" t="s">
        <v>340</v>
      </c>
      <c r="B56" s="23">
        <v>1720</v>
      </c>
      <c r="C56" s="35">
        <f t="shared" si="6"/>
        <v>5.074494763239416</v>
      </c>
      <c r="D56" s="10"/>
      <c r="E56" s="47" t="s">
        <v>179</v>
      </c>
      <c r="F56" s="18">
        <v>4480</v>
      </c>
      <c r="G56" s="19">
        <f aca="true" t="shared" si="7" ref="G56:G61">F56*100/F$56</f>
        <v>100</v>
      </c>
    </row>
    <row r="57" spans="1:7" ht="12.75">
      <c r="A57" s="65" t="s">
        <v>160</v>
      </c>
      <c r="B57" s="23">
        <v>630</v>
      </c>
      <c r="C57" s="35">
        <f t="shared" si="6"/>
        <v>1.8586812214190884</v>
      </c>
      <c r="D57" s="10"/>
      <c r="E57" s="10" t="s">
        <v>20</v>
      </c>
      <c r="F57" s="23">
        <v>165</v>
      </c>
      <c r="G57" s="24">
        <f t="shared" si="7"/>
        <v>3.6830357142857144</v>
      </c>
    </row>
    <row r="58" spans="1:7" ht="12.75">
      <c r="A58" s="65" t="s">
        <v>341</v>
      </c>
      <c r="B58" s="23">
        <v>560</v>
      </c>
      <c r="C58" s="35">
        <f t="shared" si="6"/>
        <v>1.6521610857058564</v>
      </c>
      <c r="D58" s="10"/>
      <c r="E58" s="10" t="s">
        <v>21</v>
      </c>
      <c r="F58" s="23">
        <v>195</v>
      </c>
      <c r="G58" s="24">
        <f t="shared" si="7"/>
        <v>4.352678571428571</v>
      </c>
    </row>
    <row r="59" spans="1:7" ht="12.75">
      <c r="A59" s="65" t="s">
        <v>161</v>
      </c>
      <c r="B59" s="23">
        <v>220</v>
      </c>
      <c r="C59" s="35">
        <f t="shared" si="6"/>
        <v>0.6490632836701579</v>
      </c>
      <c r="D59" s="10"/>
      <c r="E59" s="10" t="s">
        <v>180</v>
      </c>
      <c r="F59" s="23">
        <v>1160</v>
      </c>
      <c r="G59" s="24">
        <f t="shared" si="7"/>
        <v>25.892857142857142</v>
      </c>
    </row>
    <row r="60" spans="1:7" ht="12.75">
      <c r="A60" s="65" t="s">
        <v>162</v>
      </c>
      <c r="B60" s="23">
        <v>350</v>
      </c>
      <c r="C60" s="35">
        <f>B60*100/B$9</f>
        <v>1.0326006785661601</v>
      </c>
      <c r="D60" s="10"/>
      <c r="E60" s="10" t="s">
        <v>22</v>
      </c>
      <c r="F60" s="23">
        <v>745</v>
      </c>
      <c r="G60" s="24">
        <f t="shared" si="7"/>
        <v>16.629464285714285</v>
      </c>
    </row>
    <row r="61" spans="1:7" ht="12.75">
      <c r="A61" s="65"/>
      <c r="B61" s="23"/>
      <c r="C61" s="35"/>
      <c r="D61" s="10"/>
      <c r="E61" s="10" t="s">
        <v>181</v>
      </c>
      <c r="F61" s="23">
        <v>2215</v>
      </c>
      <c r="G61" s="24">
        <f t="shared" si="7"/>
        <v>49.441964285714285</v>
      </c>
    </row>
    <row r="62" spans="1:7" ht="12.75">
      <c r="A62" s="69" t="s">
        <v>163</v>
      </c>
      <c r="B62" s="23"/>
      <c r="C62" s="35"/>
      <c r="D62" s="10"/>
      <c r="E62" s="10"/>
      <c r="F62" s="23"/>
      <c r="G62" s="24"/>
    </row>
    <row r="63" spans="1:7" ht="14.25">
      <c r="A63" s="64" t="s">
        <v>306</v>
      </c>
      <c r="B63" s="18">
        <v>17325</v>
      </c>
      <c r="C63" s="19">
        <f aca="true" t="shared" si="8" ref="C63:C72">B63*100/B$63</f>
        <v>100</v>
      </c>
      <c r="D63" s="10"/>
      <c r="E63" s="47" t="s">
        <v>182</v>
      </c>
      <c r="F63" s="23"/>
      <c r="G63" s="24"/>
    </row>
    <row r="64" spans="1:7" ht="12.75">
      <c r="A64" s="65" t="s">
        <v>164</v>
      </c>
      <c r="B64" s="23">
        <v>9860</v>
      </c>
      <c r="C64" s="35">
        <f t="shared" si="8"/>
        <v>56.911976911976915</v>
      </c>
      <c r="D64" s="10"/>
      <c r="E64" s="47" t="s">
        <v>193</v>
      </c>
      <c r="F64" s="18">
        <v>30025</v>
      </c>
      <c r="G64" s="19">
        <f>F64*100/F$64</f>
        <v>100</v>
      </c>
    </row>
    <row r="65" spans="1:7" ht="12.75">
      <c r="A65" s="65" t="s">
        <v>165</v>
      </c>
      <c r="B65" s="23">
        <v>3760</v>
      </c>
      <c r="C65" s="35">
        <f t="shared" si="8"/>
        <v>21.702741702741704</v>
      </c>
      <c r="D65" s="10"/>
      <c r="E65" s="10" t="s">
        <v>23</v>
      </c>
      <c r="F65" s="23">
        <v>1660</v>
      </c>
      <c r="G65" s="24">
        <f aca="true" t="shared" si="9" ref="G65:G71">F65*100/F$64</f>
        <v>5.528726061615321</v>
      </c>
    </row>
    <row r="66" spans="1:7" ht="12.75">
      <c r="A66" s="65" t="s">
        <v>166</v>
      </c>
      <c r="B66" s="23">
        <v>8420</v>
      </c>
      <c r="C66" s="35">
        <f t="shared" si="8"/>
        <v>48.6002886002886</v>
      </c>
      <c r="D66" s="10"/>
      <c r="E66" s="10" t="s">
        <v>183</v>
      </c>
      <c r="F66" s="23">
        <v>2730</v>
      </c>
      <c r="G66" s="24">
        <f t="shared" si="9"/>
        <v>9.092422980849292</v>
      </c>
    </row>
    <row r="67" spans="1:7" ht="12.75">
      <c r="A67" s="65" t="s">
        <v>165</v>
      </c>
      <c r="B67" s="23">
        <v>3135</v>
      </c>
      <c r="C67" s="35">
        <f t="shared" si="8"/>
        <v>18.095238095238095</v>
      </c>
      <c r="D67" s="10"/>
      <c r="E67" s="10" t="s">
        <v>184</v>
      </c>
      <c r="F67" s="23">
        <v>6030</v>
      </c>
      <c r="G67" s="24">
        <f t="shared" si="9"/>
        <v>20.083263946711075</v>
      </c>
    </row>
    <row r="68" spans="1:7" ht="12.75">
      <c r="A68" s="65" t="s">
        <v>167</v>
      </c>
      <c r="B68" s="23">
        <v>1050</v>
      </c>
      <c r="C68" s="35">
        <f t="shared" si="8"/>
        <v>6.0606060606060606</v>
      </c>
      <c r="D68" s="10"/>
      <c r="E68" s="10" t="s">
        <v>24</v>
      </c>
      <c r="F68" s="23">
        <v>5575</v>
      </c>
      <c r="G68" s="24">
        <f t="shared" si="9"/>
        <v>18.567860116569527</v>
      </c>
    </row>
    <row r="69" spans="1:7" ht="12.75">
      <c r="A69" s="65" t="s">
        <v>165</v>
      </c>
      <c r="B69" s="23">
        <v>415</v>
      </c>
      <c r="C69" s="35">
        <f t="shared" si="8"/>
        <v>2.3953823953823954</v>
      </c>
      <c r="D69" s="10"/>
      <c r="E69" s="10" t="s">
        <v>25</v>
      </c>
      <c r="F69" s="23">
        <v>2055</v>
      </c>
      <c r="G69" s="24">
        <f t="shared" si="9"/>
        <v>6.844296419650291</v>
      </c>
    </row>
    <row r="70" spans="1:7" ht="12.75">
      <c r="A70" s="65" t="s">
        <v>168</v>
      </c>
      <c r="B70" s="23">
        <v>7465</v>
      </c>
      <c r="C70" s="35">
        <f t="shared" si="8"/>
        <v>43.088023088023085</v>
      </c>
      <c r="D70" s="10"/>
      <c r="E70" s="10" t="s">
        <v>26</v>
      </c>
      <c r="F70" s="23">
        <v>5255</v>
      </c>
      <c r="G70" s="24">
        <f t="shared" si="9"/>
        <v>17.502081598667775</v>
      </c>
    </row>
    <row r="71" spans="1:7" ht="12.75">
      <c r="A71" s="65" t="s">
        <v>169</v>
      </c>
      <c r="B71" s="23">
        <v>6350</v>
      </c>
      <c r="C71" s="35">
        <f t="shared" si="8"/>
        <v>36.65223665223665</v>
      </c>
      <c r="D71" s="10"/>
      <c r="E71" s="10" t="s">
        <v>185</v>
      </c>
      <c r="F71" s="23">
        <v>6725</v>
      </c>
      <c r="G71" s="24">
        <f t="shared" si="9"/>
        <v>22.398001665278933</v>
      </c>
    </row>
    <row r="72" spans="1:7" ht="12.75">
      <c r="A72" s="65" t="s">
        <v>170</v>
      </c>
      <c r="B72" s="23">
        <v>3130</v>
      </c>
      <c r="C72" s="35">
        <f t="shared" si="8"/>
        <v>18.066378066378068</v>
      </c>
      <c r="D72" s="10"/>
      <c r="E72" s="10"/>
      <c r="F72" s="23"/>
      <c r="G72" s="24"/>
    </row>
    <row r="73" spans="1:7" ht="12.75">
      <c r="A73" s="22"/>
      <c r="B73" s="70"/>
      <c r="C73" s="63"/>
      <c r="D73" s="10"/>
      <c r="E73" s="10" t="s">
        <v>186</v>
      </c>
      <c r="F73" s="70" t="s">
        <v>195</v>
      </c>
      <c r="G73" s="71">
        <f>SUM(F67:F71)*100/F64</f>
        <v>85.39550374687761</v>
      </c>
    </row>
    <row r="74" spans="1:7" ht="12.75">
      <c r="A74" s="17" t="s">
        <v>188</v>
      </c>
      <c r="B74" s="23"/>
      <c r="C74" s="35"/>
      <c r="D74" s="10"/>
      <c r="E74" s="10" t="s">
        <v>187</v>
      </c>
      <c r="F74" s="70" t="s">
        <v>195</v>
      </c>
      <c r="G74" s="71">
        <f>(F70+F71)*100/F64</f>
        <v>39.90008326394671</v>
      </c>
    </row>
    <row r="75" spans="1:7" ht="12.75">
      <c r="A75" s="17" t="s">
        <v>194</v>
      </c>
      <c r="B75" s="18">
        <v>33550</v>
      </c>
      <c r="C75" s="19">
        <f>B75*100/B$36</f>
        <v>100</v>
      </c>
      <c r="D75" s="10"/>
      <c r="E75" s="10"/>
      <c r="F75" s="23"/>
      <c r="G75" s="24"/>
    </row>
    <row r="76" spans="1:7" ht="12.75">
      <c r="A76" s="22" t="s">
        <v>342</v>
      </c>
      <c r="B76" s="23">
        <v>17940</v>
      </c>
      <c r="C76" s="35">
        <f aca="true" t="shared" si="10" ref="C76:C82">B76*100/B$36</f>
        <v>53.47242921013413</v>
      </c>
      <c r="D76" s="10"/>
      <c r="E76" s="20" t="s">
        <v>221</v>
      </c>
      <c r="F76" s="23"/>
      <c r="G76" s="24"/>
    </row>
    <row r="77" spans="1:7" ht="12.75">
      <c r="A77" s="22" t="s">
        <v>189</v>
      </c>
      <c r="B77" s="23">
        <v>9635</v>
      </c>
      <c r="C77" s="35">
        <f t="shared" si="10"/>
        <v>28.71833084947839</v>
      </c>
      <c r="D77" s="10"/>
      <c r="E77" s="20" t="s">
        <v>249</v>
      </c>
      <c r="F77" s="18">
        <v>31645</v>
      </c>
      <c r="G77" s="19">
        <f>F77*100/F$77</f>
        <v>100</v>
      </c>
    </row>
    <row r="78" spans="1:7" ht="12.75">
      <c r="A78" s="22" t="s">
        <v>343</v>
      </c>
      <c r="B78" s="23">
        <v>5085</v>
      </c>
      <c r="C78" s="35">
        <f t="shared" si="10"/>
        <v>15.156482861400894</v>
      </c>
      <c r="D78" s="10"/>
      <c r="E78" s="11" t="s">
        <v>27</v>
      </c>
      <c r="F78" s="23">
        <v>2210</v>
      </c>
      <c r="G78" s="24">
        <f>F78*100/F$77</f>
        <v>6.983725707062727</v>
      </c>
    </row>
    <row r="79" spans="1:7" ht="12.75">
      <c r="A79" s="22" t="s">
        <v>344</v>
      </c>
      <c r="B79" s="23">
        <v>4550</v>
      </c>
      <c r="C79" s="35">
        <f t="shared" si="10"/>
        <v>13.561847988077496</v>
      </c>
      <c r="D79" s="10"/>
      <c r="E79" s="11"/>
      <c r="F79" s="23"/>
      <c r="G79" s="24"/>
    </row>
    <row r="80" spans="1:7" ht="12.75">
      <c r="A80" s="22" t="s">
        <v>345</v>
      </c>
      <c r="B80" s="23">
        <v>1820</v>
      </c>
      <c r="C80" s="35">
        <f t="shared" si="10"/>
        <v>5.424739195230998</v>
      </c>
      <c r="D80" s="10"/>
      <c r="E80" s="11"/>
      <c r="F80" s="23"/>
      <c r="G80" s="24"/>
    </row>
    <row r="81" spans="1:7" ht="12.75">
      <c r="A81" s="22" t="s">
        <v>346</v>
      </c>
      <c r="B81" s="23">
        <v>2730</v>
      </c>
      <c r="C81" s="35">
        <f t="shared" si="10"/>
        <v>8.137108792846497</v>
      </c>
      <c r="D81" s="10"/>
      <c r="E81" s="11"/>
      <c r="F81" s="23"/>
      <c r="G81" s="24"/>
    </row>
    <row r="82" spans="1:7" ht="13.5" thickBot="1">
      <c r="A82" s="36" t="s">
        <v>347</v>
      </c>
      <c r="B82" s="72">
        <v>5975</v>
      </c>
      <c r="C82" s="73">
        <f t="shared" si="10"/>
        <v>17.80923994038748</v>
      </c>
      <c r="D82" s="74"/>
      <c r="E82" s="75"/>
      <c r="F82" s="72"/>
      <c r="G82" s="38"/>
    </row>
    <row r="83" ht="13.5" thickTop="1"/>
    <row r="84" ht="12.75">
      <c r="A84" s="61" t="s">
        <v>196</v>
      </c>
    </row>
    <row r="85" ht="12.75">
      <c r="A85" s="7" t="s">
        <v>197</v>
      </c>
    </row>
    <row r="86" ht="12.75">
      <c r="A86" s="7" t="s">
        <v>295</v>
      </c>
    </row>
    <row r="87" ht="14.25">
      <c r="A87" s="41" t="s">
        <v>358</v>
      </c>
    </row>
    <row r="88" ht="14.25">
      <c r="A88" s="41" t="s">
        <v>128</v>
      </c>
    </row>
    <row r="89" ht="12.75">
      <c r="A89" s="7" t="s">
        <v>198</v>
      </c>
    </row>
  </sheetData>
  <printOptions/>
  <pageMargins left="0.65" right="0.75" top="0.58" bottom="0.48" header="0.5" footer="0.5"/>
  <pageSetup fitToHeight="1" fitToWidth="1"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313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43"/>
      <c r="F8" s="44"/>
      <c r="G8" s="43"/>
    </row>
    <row r="9" spans="1:7" ht="12.75">
      <c r="A9" s="45" t="s">
        <v>199</v>
      </c>
      <c r="B9" s="46"/>
      <c r="C9" s="24"/>
      <c r="E9" s="47" t="s">
        <v>220</v>
      </c>
      <c r="F9" s="26"/>
      <c r="G9" s="24"/>
    </row>
    <row r="10" spans="1:7" ht="12.75">
      <c r="A10" s="45" t="s">
        <v>241</v>
      </c>
      <c r="B10" s="18">
        <v>31980</v>
      </c>
      <c r="C10" s="19">
        <f>B10*100/B$10</f>
        <v>100</v>
      </c>
      <c r="D10" s="10"/>
      <c r="E10" s="47" t="s">
        <v>248</v>
      </c>
      <c r="F10" s="18">
        <v>16650</v>
      </c>
      <c r="G10" s="19">
        <f>F10*100/F$10</f>
        <v>100</v>
      </c>
    </row>
    <row r="11" spans="1:7" ht="12.75">
      <c r="A11" s="48" t="s">
        <v>28</v>
      </c>
      <c r="B11" s="23">
        <v>17490</v>
      </c>
      <c r="C11" s="35">
        <f>B11*100/B$10</f>
        <v>54.690431519699814</v>
      </c>
      <c r="D11" s="10"/>
      <c r="E11" s="10" t="s">
        <v>54</v>
      </c>
      <c r="F11" s="23">
        <v>11310</v>
      </c>
      <c r="G11" s="35">
        <f aca="true" t="shared" si="0" ref="G11:G16">F11*100/F$10</f>
        <v>67.92792792792793</v>
      </c>
    </row>
    <row r="12" spans="1:7" ht="12.75">
      <c r="A12" s="48" t="s">
        <v>200</v>
      </c>
      <c r="B12" s="23">
        <v>17425</v>
      </c>
      <c r="C12" s="35">
        <f>B12*100/B$10</f>
        <v>54.48717948717949</v>
      </c>
      <c r="D12" s="10"/>
      <c r="E12" s="10" t="s">
        <v>55</v>
      </c>
      <c r="F12" s="23">
        <v>1595</v>
      </c>
      <c r="G12" s="24">
        <f t="shared" si="0"/>
        <v>9.57957957957958</v>
      </c>
    </row>
    <row r="13" spans="1:7" ht="12.75">
      <c r="A13" s="48" t="s">
        <v>29</v>
      </c>
      <c r="B13" s="23">
        <v>16810</v>
      </c>
      <c r="C13" s="35">
        <f>B13*100/B$10</f>
        <v>52.56410256410256</v>
      </c>
      <c r="D13" s="10"/>
      <c r="E13" s="10" t="s">
        <v>287</v>
      </c>
      <c r="F13" s="23">
        <v>1360</v>
      </c>
      <c r="G13" s="35">
        <f t="shared" si="0"/>
        <v>8.168168168168169</v>
      </c>
    </row>
    <row r="14" spans="1:7" ht="12.75">
      <c r="A14" s="48" t="s">
        <v>30</v>
      </c>
      <c r="B14" s="23">
        <v>620</v>
      </c>
      <c r="C14" s="35">
        <f>B14*100/B$10</f>
        <v>1.9387116948092558</v>
      </c>
      <c r="D14" s="10"/>
      <c r="E14" s="10" t="s">
        <v>56</v>
      </c>
      <c r="F14" s="23">
        <v>885</v>
      </c>
      <c r="G14" s="24">
        <f t="shared" si="0"/>
        <v>5.315315315315315</v>
      </c>
    </row>
    <row r="15" spans="1:7" ht="12.75">
      <c r="A15" s="48" t="s">
        <v>201</v>
      </c>
      <c r="B15" s="23" t="s">
        <v>195</v>
      </c>
      <c r="C15" s="35">
        <f>B14*100/B12</f>
        <v>3.558106169296987</v>
      </c>
      <c r="D15" s="10"/>
      <c r="E15" s="10" t="s">
        <v>57</v>
      </c>
      <c r="F15" s="23">
        <v>380</v>
      </c>
      <c r="G15" s="24">
        <f t="shared" si="0"/>
        <v>2.2822822822822824</v>
      </c>
    </row>
    <row r="16" spans="1:7" ht="12.75">
      <c r="A16" s="48" t="s">
        <v>31</v>
      </c>
      <c r="B16" s="23">
        <v>65</v>
      </c>
      <c r="C16" s="35">
        <f>B16*100/B$10</f>
        <v>0.2032520325203252</v>
      </c>
      <c r="D16" s="10"/>
      <c r="E16" s="10" t="s">
        <v>58</v>
      </c>
      <c r="F16" s="23">
        <v>1120</v>
      </c>
      <c r="G16" s="24">
        <f t="shared" si="0"/>
        <v>6.726726726726727</v>
      </c>
    </row>
    <row r="17" spans="1:7" ht="12.75">
      <c r="A17" s="48" t="s">
        <v>32</v>
      </c>
      <c r="B17" s="23">
        <v>14485</v>
      </c>
      <c r="C17" s="35">
        <f>B17*100/B$10</f>
        <v>45.293933708567856</v>
      </c>
      <c r="D17" s="10"/>
      <c r="E17" s="10" t="s">
        <v>302</v>
      </c>
      <c r="F17" s="34">
        <v>27.2</v>
      </c>
      <c r="G17" s="24" t="s">
        <v>195</v>
      </c>
    </row>
    <row r="18" spans="1:7" ht="12.75">
      <c r="A18" s="48"/>
      <c r="B18" s="23"/>
      <c r="C18" s="35"/>
      <c r="D18" s="10"/>
      <c r="E18" s="10"/>
      <c r="F18" s="23"/>
      <c r="G18" s="24"/>
    </row>
    <row r="19" spans="1:7" ht="12.75">
      <c r="A19" s="45" t="s">
        <v>242</v>
      </c>
      <c r="B19" s="18">
        <v>18010</v>
      </c>
      <c r="C19" s="19">
        <f>B19*100/B$19</f>
        <v>100</v>
      </c>
      <c r="D19" s="10"/>
      <c r="E19" s="47" t="s">
        <v>224</v>
      </c>
      <c r="F19" s="18"/>
      <c r="G19" s="19"/>
    </row>
    <row r="20" spans="1:7" ht="14.25">
      <c r="A20" s="48" t="s">
        <v>33</v>
      </c>
      <c r="B20" s="23">
        <v>7445</v>
      </c>
      <c r="C20" s="35">
        <f>B20*100/B$19</f>
        <v>41.33814547473626</v>
      </c>
      <c r="D20" s="10"/>
      <c r="E20" s="47" t="s">
        <v>314</v>
      </c>
      <c r="F20" s="18">
        <v>17325</v>
      </c>
      <c r="G20" s="19">
        <f>F20*100/F$20</f>
        <v>100</v>
      </c>
    </row>
    <row r="21" spans="1:7" ht="12.75">
      <c r="A21" s="48" t="s">
        <v>200</v>
      </c>
      <c r="B21" s="23">
        <v>7415</v>
      </c>
      <c r="C21" s="35">
        <f>B21*100/B$19</f>
        <v>41.171571349250414</v>
      </c>
      <c r="D21" s="10"/>
      <c r="E21" s="10" t="s">
        <v>225</v>
      </c>
      <c r="F21" s="23">
        <v>1610</v>
      </c>
      <c r="G21" s="24">
        <f aca="true" t="shared" si="1" ref="G21:G30">F21*100/F$20</f>
        <v>9.292929292929292</v>
      </c>
    </row>
    <row r="22" spans="1:7" ht="12.75">
      <c r="A22" s="48" t="s">
        <v>34</v>
      </c>
      <c r="B22" s="23">
        <v>7155</v>
      </c>
      <c r="C22" s="35">
        <f>B22*100/B$19</f>
        <v>39.727928928373125</v>
      </c>
      <c r="D22" s="10"/>
      <c r="E22" s="10" t="s">
        <v>226</v>
      </c>
      <c r="F22" s="23">
        <v>1175</v>
      </c>
      <c r="G22" s="24">
        <f t="shared" si="1"/>
        <v>6.782106782106782</v>
      </c>
    </row>
    <row r="23" spans="1:7" ht="12.75">
      <c r="A23" s="48"/>
      <c r="B23" s="26"/>
      <c r="C23" s="24"/>
      <c r="E23" s="7" t="s">
        <v>227</v>
      </c>
      <c r="F23" s="26">
        <v>1895</v>
      </c>
      <c r="G23" s="24">
        <f t="shared" si="1"/>
        <v>10.937950937950937</v>
      </c>
    </row>
    <row r="24" spans="1:7" ht="12.75">
      <c r="A24" s="45" t="s">
        <v>243</v>
      </c>
      <c r="B24" s="18">
        <v>450</v>
      </c>
      <c r="C24" s="19">
        <f>B24*100/B$24</f>
        <v>100</v>
      </c>
      <c r="E24" s="7" t="s">
        <v>228</v>
      </c>
      <c r="F24" s="26">
        <v>1790</v>
      </c>
      <c r="G24" s="24">
        <f t="shared" si="1"/>
        <v>10.331890331890332</v>
      </c>
    </row>
    <row r="25" spans="1:7" ht="12.75">
      <c r="A25" s="48" t="s">
        <v>35</v>
      </c>
      <c r="B25" s="26">
        <v>130</v>
      </c>
      <c r="C25" s="24">
        <f>B25*100/B$24</f>
        <v>28.88888888888889</v>
      </c>
      <c r="E25" s="7" t="s">
        <v>229</v>
      </c>
      <c r="F25" s="26">
        <v>2460</v>
      </c>
      <c r="G25" s="24">
        <f t="shared" si="1"/>
        <v>14.1991341991342</v>
      </c>
    </row>
    <row r="26" spans="1:7" ht="12.75">
      <c r="A26" s="48"/>
      <c r="B26" s="26"/>
      <c r="C26" s="24"/>
      <c r="E26" s="7" t="s">
        <v>230</v>
      </c>
      <c r="F26" s="26">
        <v>2955</v>
      </c>
      <c r="G26" s="24">
        <f t="shared" si="1"/>
        <v>17.056277056277057</v>
      </c>
    </row>
    <row r="27" spans="1:7" ht="12.75">
      <c r="A27" s="45" t="s">
        <v>202</v>
      </c>
      <c r="B27" s="26"/>
      <c r="C27" s="24"/>
      <c r="E27" s="7" t="s">
        <v>231</v>
      </c>
      <c r="F27" s="26">
        <v>1810</v>
      </c>
      <c r="G27" s="24">
        <f t="shared" si="1"/>
        <v>10.447330447330447</v>
      </c>
    </row>
    <row r="28" spans="1:7" ht="12.75">
      <c r="A28" s="45" t="s">
        <v>244</v>
      </c>
      <c r="B28" s="18">
        <v>16810</v>
      </c>
      <c r="C28" s="19">
        <f>B28*100/B$28</f>
        <v>100</v>
      </c>
      <c r="E28" s="7" t="s">
        <v>232</v>
      </c>
      <c r="F28" s="26">
        <v>1865</v>
      </c>
      <c r="G28" s="24">
        <f t="shared" si="1"/>
        <v>10.764790764790765</v>
      </c>
    </row>
    <row r="29" spans="1:7" ht="12.75">
      <c r="A29" s="45" t="s">
        <v>203</v>
      </c>
      <c r="B29" s="26"/>
      <c r="C29" s="24"/>
      <c r="E29" s="7" t="s">
        <v>233</v>
      </c>
      <c r="F29" s="26">
        <v>715</v>
      </c>
      <c r="G29" s="24">
        <f t="shared" si="1"/>
        <v>4.126984126984127</v>
      </c>
    </row>
    <row r="30" spans="1:7" ht="12.75">
      <c r="A30" s="48" t="s">
        <v>204</v>
      </c>
      <c r="B30" s="26">
        <v>9335</v>
      </c>
      <c r="C30" s="24">
        <f>B30*100/B$28</f>
        <v>55.53242117787032</v>
      </c>
      <c r="E30" s="7" t="s">
        <v>234</v>
      </c>
      <c r="F30" s="26">
        <v>1040</v>
      </c>
      <c r="G30" s="24">
        <f t="shared" si="1"/>
        <v>6.002886002886003</v>
      </c>
    </row>
    <row r="31" spans="1:7" ht="12.75">
      <c r="A31" s="48" t="s">
        <v>205</v>
      </c>
      <c r="B31" s="26">
        <v>1560</v>
      </c>
      <c r="C31" s="24">
        <f>B31*100/B$28</f>
        <v>9.280190362879239</v>
      </c>
      <c r="E31" s="7" t="s">
        <v>132</v>
      </c>
      <c r="F31" s="26">
        <v>47657</v>
      </c>
      <c r="G31" s="24" t="s">
        <v>195</v>
      </c>
    </row>
    <row r="32" spans="1:7" ht="12.75">
      <c r="A32" s="48" t="s">
        <v>206</v>
      </c>
      <c r="B32" s="26">
        <v>4135</v>
      </c>
      <c r="C32" s="24">
        <f>B32*100/B$28</f>
        <v>24.598453301606188</v>
      </c>
      <c r="F32" s="26"/>
      <c r="G32" s="24"/>
    </row>
    <row r="33" spans="1:7" ht="12.75">
      <c r="A33" s="48" t="s">
        <v>36</v>
      </c>
      <c r="B33" s="26">
        <v>45</v>
      </c>
      <c r="C33" s="24">
        <f>B33*100/B$28</f>
        <v>0.2676977989292088</v>
      </c>
      <c r="E33" s="7" t="s">
        <v>59</v>
      </c>
      <c r="F33" s="26">
        <v>12520</v>
      </c>
      <c r="G33" s="24">
        <f>F33*100/F$20</f>
        <v>72.26551226551227</v>
      </c>
    </row>
    <row r="34" spans="1:7" ht="12.75">
      <c r="A34" s="48" t="s">
        <v>207</v>
      </c>
      <c r="B34" s="26"/>
      <c r="C34" s="24"/>
      <c r="E34" s="7" t="s">
        <v>296</v>
      </c>
      <c r="F34" s="26">
        <v>75467</v>
      </c>
      <c r="G34" s="24" t="s">
        <v>195</v>
      </c>
    </row>
    <row r="35" spans="1:7" ht="12.75">
      <c r="A35" s="48" t="s">
        <v>208</v>
      </c>
      <c r="B35" s="26">
        <v>585</v>
      </c>
      <c r="C35" s="24">
        <f>B35*100/B$28</f>
        <v>3.4800713860797146</v>
      </c>
      <c r="E35" s="7" t="s">
        <v>130</v>
      </c>
      <c r="F35" s="26">
        <v>5920</v>
      </c>
      <c r="G35" s="24">
        <f>F35*100/F$20</f>
        <v>34.17027417027417</v>
      </c>
    </row>
    <row r="36" spans="1:7" ht="12.75">
      <c r="A36" s="48" t="s">
        <v>209</v>
      </c>
      <c r="B36" s="26"/>
      <c r="C36" s="24"/>
      <c r="E36" s="7" t="s">
        <v>297</v>
      </c>
      <c r="F36" s="26">
        <v>12140</v>
      </c>
      <c r="G36" s="24" t="s">
        <v>195</v>
      </c>
    </row>
    <row r="37" spans="1:7" ht="12.75">
      <c r="A37" s="48" t="s">
        <v>37</v>
      </c>
      <c r="B37" s="26">
        <v>1155</v>
      </c>
      <c r="C37" s="24">
        <f>B37*100/B$28</f>
        <v>6.87091017251636</v>
      </c>
      <c r="E37" s="7" t="s">
        <v>131</v>
      </c>
      <c r="F37" s="26">
        <v>410</v>
      </c>
      <c r="G37" s="24">
        <f>F37*100/F$20</f>
        <v>2.3665223665223665</v>
      </c>
    </row>
    <row r="38" spans="1:7" ht="12.75">
      <c r="A38" s="48"/>
      <c r="B38" s="26"/>
      <c r="C38" s="24"/>
      <c r="E38" s="7" t="s">
        <v>298</v>
      </c>
      <c r="F38" s="26">
        <v>7303</v>
      </c>
      <c r="G38" s="24" t="s">
        <v>195</v>
      </c>
    </row>
    <row r="39" spans="1:7" ht="12.75">
      <c r="A39" s="45" t="s">
        <v>210</v>
      </c>
      <c r="B39" s="26"/>
      <c r="C39" s="24"/>
      <c r="E39" s="7" t="s">
        <v>235</v>
      </c>
      <c r="F39" s="26">
        <v>260</v>
      </c>
      <c r="G39" s="24">
        <f>F39*100/F$20</f>
        <v>1.5007215007215007</v>
      </c>
    </row>
    <row r="40" spans="1:7" ht="12.75">
      <c r="A40" s="48" t="s">
        <v>211</v>
      </c>
      <c r="B40" s="26">
        <v>165</v>
      </c>
      <c r="C40" s="24">
        <f aca="true" t="shared" si="2" ref="C40:C46">B40*100/B$28</f>
        <v>0.9815585960737656</v>
      </c>
      <c r="E40" s="7" t="s">
        <v>299</v>
      </c>
      <c r="F40" s="26">
        <v>4829</v>
      </c>
      <c r="G40" s="24" t="s">
        <v>195</v>
      </c>
    </row>
    <row r="41" spans="1:7" ht="12.75">
      <c r="A41" s="48" t="s">
        <v>38</v>
      </c>
      <c r="B41" s="26">
        <v>430</v>
      </c>
      <c r="C41" s="24">
        <f t="shared" si="2"/>
        <v>2.558001189767995</v>
      </c>
      <c r="E41" s="7" t="s">
        <v>236</v>
      </c>
      <c r="F41" s="26">
        <v>3140</v>
      </c>
      <c r="G41" s="24">
        <f>F41*100/F$20</f>
        <v>18.124098124098126</v>
      </c>
    </row>
    <row r="42" spans="1:7" ht="12.75">
      <c r="A42" s="48" t="s">
        <v>39</v>
      </c>
      <c r="B42" s="26">
        <v>2455</v>
      </c>
      <c r="C42" s="24">
        <f t="shared" si="2"/>
        <v>14.60440214158239</v>
      </c>
      <c r="E42" s="7" t="s">
        <v>300</v>
      </c>
      <c r="F42" s="26">
        <v>18350</v>
      </c>
      <c r="G42" s="24" t="s">
        <v>195</v>
      </c>
    </row>
    <row r="43" spans="1:7" ht="12.75">
      <c r="A43" s="48" t="s">
        <v>40</v>
      </c>
      <c r="B43" s="26">
        <v>740</v>
      </c>
      <c r="C43" s="24">
        <f t="shared" si="2"/>
        <v>4.402141582391434</v>
      </c>
      <c r="F43" s="26"/>
      <c r="G43" s="24"/>
    </row>
    <row r="44" spans="1:7" ht="14.25">
      <c r="A44" s="48" t="s">
        <v>41</v>
      </c>
      <c r="B44" s="26">
        <v>1635</v>
      </c>
      <c r="C44" s="24">
        <f t="shared" si="2"/>
        <v>9.726353361094587</v>
      </c>
      <c r="E44" s="47" t="s">
        <v>315</v>
      </c>
      <c r="F44" s="18">
        <v>9860</v>
      </c>
      <c r="G44" s="19">
        <f>F44*100/F$44</f>
        <v>100</v>
      </c>
    </row>
    <row r="45" spans="1:7" ht="12.75">
      <c r="A45" s="48" t="s">
        <v>212</v>
      </c>
      <c r="B45" s="26">
        <v>625</v>
      </c>
      <c r="C45" s="24">
        <f t="shared" si="2"/>
        <v>3.7180249851279</v>
      </c>
      <c r="E45" s="7" t="s">
        <v>225</v>
      </c>
      <c r="F45" s="26">
        <v>340</v>
      </c>
      <c r="G45" s="24">
        <f aca="true" t="shared" si="3" ref="G45:G54">F45*100/F$44</f>
        <v>3.4482758620689653</v>
      </c>
    </row>
    <row r="46" spans="1:7" ht="12.75">
      <c r="A46" s="48" t="s">
        <v>42</v>
      </c>
      <c r="B46" s="26">
        <v>615</v>
      </c>
      <c r="C46" s="24">
        <f t="shared" si="2"/>
        <v>3.658536585365854</v>
      </c>
      <c r="E46" s="7" t="s">
        <v>226</v>
      </c>
      <c r="F46" s="26">
        <v>300</v>
      </c>
      <c r="G46" s="24">
        <f t="shared" si="3"/>
        <v>3.0425963488843815</v>
      </c>
    </row>
    <row r="47" spans="1:7" ht="12.75">
      <c r="A47" s="48" t="s">
        <v>213</v>
      </c>
      <c r="B47" s="26"/>
      <c r="C47" s="24"/>
      <c r="E47" s="7" t="s">
        <v>227</v>
      </c>
      <c r="F47" s="26">
        <v>825</v>
      </c>
      <c r="G47" s="24">
        <f t="shared" si="3"/>
        <v>8.367139959432048</v>
      </c>
    </row>
    <row r="48" spans="1:7" ht="12.75">
      <c r="A48" s="48" t="s">
        <v>43</v>
      </c>
      <c r="B48" s="26">
        <v>1375</v>
      </c>
      <c r="C48" s="24">
        <f>B48*100/B$28</f>
        <v>8.17965496728138</v>
      </c>
      <c r="E48" s="7" t="s">
        <v>228</v>
      </c>
      <c r="F48" s="26">
        <v>810</v>
      </c>
      <c r="G48" s="24">
        <f t="shared" si="3"/>
        <v>8.215010141987829</v>
      </c>
    </row>
    <row r="49" spans="1:7" ht="12.75">
      <c r="A49" s="48" t="s">
        <v>214</v>
      </c>
      <c r="B49" s="26"/>
      <c r="C49" s="24"/>
      <c r="E49" s="7" t="s">
        <v>229</v>
      </c>
      <c r="F49" s="26">
        <v>1365</v>
      </c>
      <c r="G49" s="24">
        <f t="shared" si="3"/>
        <v>13.843813387423936</v>
      </c>
    </row>
    <row r="50" spans="1:7" ht="12.75">
      <c r="A50" s="48" t="s">
        <v>285</v>
      </c>
      <c r="B50" s="26">
        <v>2500</v>
      </c>
      <c r="C50" s="24">
        <f>B50*100/B$28</f>
        <v>14.8720999405116</v>
      </c>
      <c r="E50" s="7" t="s">
        <v>230</v>
      </c>
      <c r="F50" s="26">
        <v>1975</v>
      </c>
      <c r="G50" s="24">
        <f t="shared" si="3"/>
        <v>20.030425963488845</v>
      </c>
    </row>
    <row r="51" spans="1:7" ht="12.75">
      <c r="A51" s="48" t="s">
        <v>286</v>
      </c>
      <c r="B51" s="26">
        <v>3660</v>
      </c>
      <c r="C51" s="24">
        <f>B51*100/B$28</f>
        <v>21.772754312908983</v>
      </c>
      <c r="E51" s="7" t="s">
        <v>231</v>
      </c>
      <c r="F51" s="26">
        <v>1285</v>
      </c>
      <c r="G51" s="24">
        <f t="shared" si="3"/>
        <v>13.032454361054766</v>
      </c>
    </row>
    <row r="52" spans="1:7" ht="12.75">
      <c r="A52" s="48" t="s">
        <v>215</v>
      </c>
      <c r="B52" s="26"/>
      <c r="C52" s="24"/>
      <c r="E52" s="7" t="s">
        <v>232</v>
      </c>
      <c r="F52" s="26">
        <v>1465</v>
      </c>
      <c r="G52" s="24">
        <f t="shared" si="3"/>
        <v>14.858012170385395</v>
      </c>
    </row>
    <row r="53" spans="1:7" ht="12.75">
      <c r="A53" s="48" t="s">
        <v>44</v>
      </c>
      <c r="B53" s="26">
        <v>1230</v>
      </c>
      <c r="C53" s="24">
        <f>B53*100/B$28</f>
        <v>7.317073170731708</v>
      </c>
      <c r="E53" s="7" t="s">
        <v>233</v>
      </c>
      <c r="F53" s="26">
        <v>605</v>
      </c>
      <c r="G53" s="24">
        <f t="shared" si="3"/>
        <v>6.1359026369168355</v>
      </c>
    </row>
    <row r="54" spans="1:7" ht="12.75">
      <c r="A54" s="48" t="s">
        <v>216</v>
      </c>
      <c r="B54" s="26">
        <v>665</v>
      </c>
      <c r="C54" s="24">
        <f>B54*100/B$28</f>
        <v>3.9559785841760857</v>
      </c>
      <c r="E54" s="7" t="s">
        <v>234</v>
      </c>
      <c r="F54" s="26">
        <v>885</v>
      </c>
      <c r="G54" s="24">
        <f t="shared" si="3"/>
        <v>8.975659229208924</v>
      </c>
    </row>
    <row r="55" spans="1:7" ht="12.75">
      <c r="A55" s="48" t="s">
        <v>45</v>
      </c>
      <c r="B55" s="26">
        <v>720</v>
      </c>
      <c r="C55" s="24">
        <f>B55*100/B$28</f>
        <v>4.283164782867341</v>
      </c>
      <c r="E55" s="7" t="s">
        <v>237</v>
      </c>
      <c r="F55" s="26">
        <v>65615</v>
      </c>
      <c r="G55" s="24" t="s">
        <v>195</v>
      </c>
    </row>
    <row r="56" spans="1:7" ht="12.75">
      <c r="A56" s="48"/>
      <c r="B56" s="26"/>
      <c r="C56" s="24"/>
      <c r="F56" s="26"/>
      <c r="G56" s="24"/>
    </row>
    <row r="57" spans="1:7" ht="12.75">
      <c r="A57" s="45" t="s">
        <v>217</v>
      </c>
      <c r="B57" s="26"/>
      <c r="C57" s="24"/>
      <c r="E57" s="7" t="s">
        <v>301</v>
      </c>
      <c r="F57" s="26">
        <v>38249</v>
      </c>
      <c r="G57" s="24" t="s">
        <v>195</v>
      </c>
    </row>
    <row r="58" spans="1:7" ht="12.75">
      <c r="A58" s="48" t="s">
        <v>46</v>
      </c>
      <c r="B58" s="26">
        <v>13065</v>
      </c>
      <c r="C58" s="24">
        <f>B58*100/B$28</f>
        <v>77.72159428911363</v>
      </c>
      <c r="E58" s="49" t="s">
        <v>238</v>
      </c>
      <c r="F58" s="26"/>
      <c r="G58" s="24"/>
    </row>
    <row r="59" spans="1:7" ht="12.75">
      <c r="A59" s="48" t="s">
        <v>218</v>
      </c>
      <c r="B59" s="26">
        <v>2235</v>
      </c>
      <c r="C59" s="24">
        <f>B59*100/B$28</f>
        <v>13.29565734681737</v>
      </c>
      <c r="E59" s="7" t="s">
        <v>294</v>
      </c>
      <c r="F59" s="26">
        <v>56558</v>
      </c>
      <c r="G59" s="24" t="s">
        <v>195</v>
      </c>
    </row>
    <row r="60" spans="1:7" ht="13.5" thickBot="1">
      <c r="A60" s="48" t="s">
        <v>219</v>
      </c>
      <c r="B60" s="26"/>
      <c r="C60" s="24"/>
      <c r="D60" s="39"/>
      <c r="E60" s="50" t="s">
        <v>129</v>
      </c>
      <c r="F60" s="37">
        <v>34146</v>
      </c>
      <c r="G60" s="38" t="s">
        <v>195</v>
      </c>
    </row>
    <row r="61" spans="1:7" ht="13.5" thickTop="1">
      <c r="A61" s="48" t="s">
        <v>47</v>
      </c>
      <c r="B61" s="26">
        <v>1430</v>
      </c>
      <c r="C61" s="24">
        <f>B61*100/B$28</f>
        <v>8.506841165972636</v>
      </c>
      <c r="F61" s="18" t="s">
        <v>307</v>
      </c>
      <c r="G61" s="19" t="s">
        <v>137</v>
      </c>
    </row>
    <row r="62" spans="1:7" ht="12.75">
      <c r="A62" s="48" t="s">
        <v>48</v>
      </c>
      <c r="B62" s="26">
        <v>75</v>
      </c>
      <c r="C62" s="24">
        <f>B62*100/B$28</f>
        <v>0.446162998215348</v>
      </c>
      <c r="D62" s="51"/>
      <c r="E62" s="25"/>
      <c r="F62" s="18" t="s">
        <v>308</v>
      </c>
      <c r="G62" s="19" t="s">
        <v>308</v>
      </c>
    </row>
    <row r="63" spans="1:7" ht="12.75">
      <c r="A63" s="48"/>
      <c r="B63" s="26"/>
      <c r="C63" s="24"/>
      <c r="D63" s="51"/>
      <c r="E63" s="25"/>
      <c r="F63" s="18" t="s">
        <v>309</v>
      </c>
      <c r="G63" s="19" t="s">
        <v>311</v>
      </c>
    </row>
    <row r="64" spans="1:7" ht="12.75">
      <c r="A64" s="45" t="s">
        <v>222</v>
      </c>
      <c r="B64" s="26"/>
      <c r="C64" s="24"/>
      <c r="D64" s="52"/>
      <c r="E64" s="53" t="s">
        <v>135</v>
      </c>
      <c r="F64" s="54" t="s">
        <v>310</v>
      </c>
      <c r="G64" s="55" t="s">
        <v>310</v>
      </c>
    </row>
    <row r="65" spans="1:7" ht="12.75">
      <c r="A65" s="45" t="s">
        <v>223</v>
      </c>
      <c r="B65" s="18"/>
      <c r="C65" s="19"/>
      <c r="E65" s="47" t="s">
        <v>312</v>
      </c>
      <c r="F65" s="26"/>
      <c r="G65" s="24"/>
    </row>
    <row r="66" spans="1:7" ht="14.25">
      <c r="A66" s="45" t="s">
        <v>245</v>
      </c>
      <c r="B66" s="18">
        <v>2530</v>
      </c>
      <c r="C66" s="19">
        <f>B66*100/B$66</f>
        <v>100</v>
      </c>
      <c r="E66" s="47" t="s">
        <v>316</v>
      </c>
      <c r="F66" s="18">
        <v>540</v>
      </c>
      <c r="G66" s="19">
        <v>5.476673427991886</v>
      </c>
    </row>
    <row r="67" spans="1:7" ht="12.75">
      <c r="A67" s="48" t="s">
        <v>49</v>
      </c>
      <c r="B67" s="26">
        <v>140</v>
      </c>
      <c r="C67" s="35">
        <f>B67*100/B$66</f>
        <v>5.533596837944664</v>
      </c>
      <c r="E67" s="7" t="s">
        <v>288</v>
      </c>
      <c r="F67" s="26">
        <v>330</v>
      </c>
      <c r="G67" s="24">
        <v>8.40764331210191</v>
      </c>
    </row>
    <row r="68" spans="1:7" ht="12.75">
      <c r="A68" s="45" t="s">
        <v>246</v>
      </c>
      <c r="B68" s="18">
        <v>21195</v>
      </c>
      <c r="C68" s="19">
        <f>B68*100/B$68</f>
        <v>100</v>
      </c>
      <c r="E68" s="7" t="s">
        <v>289</v>
      </c>
      <c r="F68" s="26">
        <v>200</v>
      </c>
      <c r="G68" s="24">
        <v>13.245033112582782</v>
      </c>
    </row>
    <row r="69" spans="1:7" ht="12.75">
      <c r="A69" s="48" t="s">
        <v>49</v>
      </c>
      <c r="B69" s="26">
        <v>2655</v>
      </c>
      <c r="C69" s="24">
        <f>B69*100/B$68</f>
        <v>12.526539278131635</v>
      </c>
      <c r="E69" s="47" t="s">
        <v>239</v>
      </c>
      <c r="F69" s="26"/>
      <c r="G69" s="24"/>
    </row>
    <row r="70" spans="1:7" ht="14.25">
      <c r="A70" s="48" t="s">
        <v>50</v>
      </c>
      <c r="B70" s="56" t="s">
        <v>195</v>
      </c>
      <c r="C70" s="24">
        <v>60.9</v>
      </c>
      <c r="E70" s="47" t="s">
        <v>317</v>
      </c>
      <c r="F70" s="18">
        <v>150</v>
      </c>
      <c r="G70" s="19">
        <v>14.285714285714286</v>
      </c>
    </row>
    <row r="71" spans="1:7" ht="12.75">
      <c r="A71" s="48" t="s">
        <v>51</v>
      </c>
      <c r="B71" s="26">
        <v>18540</v>
      </c>
      <c r="C71" s="24">
        <f>B71*100/B$68</f>
        <v>87.47346072186836</v>
      </c>
      <c r="E71" s="7" t="s">
        <v>290</v>
      </c>
      <c r="F71" s="26">
        <v>115</v>
      </c>
      <c r="G71" s="24">
        <v>22.115384615384617</v>
      </c>
    </row>
    <row r="72" spans="1:7" ht="12.75">
      <c r="A72" s="48" t="s">
        <v>52</v>
      </c>
      <c r="B72" s="56" t="s">
        <v>195</v>
      </c>
      <c r="C72" s="24">
        <v>72.9</v>
      </c>
      <c r="E72" s="7" t="s">
        <v>291</v>
      </c>
      <c r="F72" s="26">
        <v>45</v>
      </c>
      <c r="G72" s="24">
        <v>42.857142857142854</v>
      </c>
    </row>
    <row r="73" spans="1:7" ht="12.75">
      <c r="A73" s="45" t="s">
        <v>247</v>
      </c>
      <c r="B73" s="18">
        <v>9540</v>
      </c>
      <c r="C73" s="19">
        <f>B73*100/B$73</f>
        <v>100</v>
      </c>
      <c r="E73" s="47" t="s">
        <v>60</v>
      </c>
      <c r="F73" s="18">
        <v>2745</v>
      </c>
      <c r="G73" s="19">
        <v>8.201374365103078</v>
      </c>
    </row>
    <row r="74" spans="1:7" ht="12.75">
      <c r="A74" s="57" t="s">
        <v>53</v>
      </c>
      <c r="B74" s="23">
        <v>3130</v>
      </c>
      <c r="C74" s="35">
        <f>B74*100/B$73</f>
        <v>32.80922431865828</v>
      </c>
      <c r="E74" s="7" t="s">
        <v>61</v>
      </c>
      <c r="F74" s="26">
        <v>2570</v>
      </c>
      <c r="G74" s="24">
        <v>8.209551189905765</v>
      </c>
    </row>
    <row r="75" spans="1:7" ht="12.75">
      <c r="A75" s="45"/>
      <c r="B75" s="58"/>
      <c r="C75" s="19"/>
      <c r="E75" s="7" t="s">
        <v>240</v>
      </c>
      <c r="F75" s="26">
        <v>730</v>
      </c>
      <c r="G75" s="24">
        <v>7.651991614255765</v>
      </c>
    </row>
    <row r="76" spans="1:7" ht="12.75">
      <c r="A76" s="48"/>
      <c r="B76" s="30"/>
      <c r="C76" s="24"/>
      <c r="E76" s="7" t="s">
        <v>292</v>
      </c>
      <c r="F76" s="26">
        <v>160</v>
      </c>
      <c r="G76" s="24">
        <v>7.4766355140186915</v>
      </c>
    </row>
    <row r="77" spans="1:7" ht="12.75">
      <c r="A77" s="48"/>
      <c r="B77" s="30"/>
      <c r="C77" s="24"/>
      <c r="E77" s="7" t="s">
        <v>293</v>
      </c>
      <c r="F77" s="26">
        <v>140</v>
      </c>
      <c r="G77" s="24">
        <v>7.7994428969359335</v>
      </c>
    </row>
    <row r="78" spans="1:7" ht="13.5" thickBot="1">
      <c r="A78" s="59"/>
      <c r="B78" s="60"/>
      <c r="C78" s="38"/>
      <c r="D78" s="39"/>
      <c r="E78" s="40" t="s">
        <v>62</v>
      </c>
      <c r="F78" s="37">
        <v>1705</v>
      </c>
      <c r="G78" s="38">
        <v>18.284182305630026</v>
      </c>
    </row>
    <row r="79" ht="13.5" thickTop="1"/>
    <row r="80" ht="12.75">
      <c r="A80" s="61" t="s">
        <v>196</v>
      </c>
    </row>
    <row r="81" ht="12.75">
      <c r="A81" s="7" t="s">
        <v>197</v>
      </c>
    </row>
    <row r="82" ht="12.75">
      <c r="A82" s="7" t="s">
        <v>295</v>
      </c>
    </row>
    <row r="83" ht="14.25">
      <c r="A83" s="41" t="s">
        <v>358</v>
      </c>
    </row>
    <row r="84" ht="14.25">
      <c r="A84" s="41" t="s">
        <v>128</v>
      </c>
    </row>
    <row r="85" ht="12.75">
      <c r="A85" s="7" t="s">
        <v>198</v>
      </c>
    </row>
  </sheetData>
  <printOptions/>
  <pageMargins left="0.52" right="0.45" top="0.53" bottom="0.38" header="0.5" footer="0.35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323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12"/>
      <c r="B8" s="13"/>
      <c r="C8" s="14"/>
      <c r="F8" s="15"/>
      <c r="G8" s="16"/>
    </row>
    <row r="9" spans="1:7" ht="14.25">
      <c r="A9" s="17" t="s">
        <v>63</v>
      </c>
      <c r="B9" s="18">
        <v>17430</v>
      </c>
      <c r="C9" s="19">
        <f>B9*100/B$9</f>
        <v>100</v>
      </c>
      <c r="E9" s="20" t="s">
        <v>319</v>
      </c>
      <c r="F9" s="18">
        <v>8780</v>
      </c>
      <c r="G9" s="19">
        <f>F9*100/F$9</f>
        <v>100</v>
      </c>
    </row>
    <row r="10" spans="1:7" ht="12.75">
      <c r="A10" s="17" t="s">
        <v>250</v>
      </c>
      <c r="B10" s="18"/>
      <c r="C10" s="19"/>
      <c r="E10" s="20" t="s">
        <v>270</v>
      </c>
      <c r="F10" s="18"/>
      <c r="G10" s="21" t="s">
        <v>318</v>
      </c>
    </row>
    <row r="11" spans="1:7" ht="12.75">
      <c r="A11" s="22" t="s">
        <v>64</v>
      </c>
      <c r="B11" s="23">
        <v>11195</v>
      </c>
      <c r="C11" s="24">
        <f>B11*100/B$9</f>
        <v>64.22834193918531</v>
      </c>
      <c r="E11" s="25" t="s">
        <v>271</v>
      </c>
      <c r="F11" s="26">
        <v>315</v>
      </c>
      <c r="G11" s="27">
        <f aca="true" t="shared" si="0" ref="G11:G18">F11*100/F$9</f>
        <v>3.5876993166287017</v>
      </c>
    </row>
    <row r="12" spans="1:7" ht="12.75">
      <c r="A12" s="22" t="s">
        <v>65</v>
      </c>
      <c r="B12" s="23">
        <v>6235</v>
      </c>
      <c r="C12" s="24">
        <f>B12*100/B$9</f>
        <v>35.77165806081469</v>
      </c>
      <c r="E12" s="28" t="s">
        <v>272</v>
      </c>
      <c r="F12" s="26">
        <v>1490</v>
      </c>
      <c r="G12" s="24">
        <f t="shared" si="0"/>
        <v>16.970387243735765</v>
      </c>
    </row>
    <row r="13" spans="1:7" ht="12.75">
      <c r="A13" s="22"/>
      <c r="B13" s="23"/>
      <c r="C13" s="24"/>
      <c r="E13" s="28" t="s">
        <v>232</v>
      </c>
      <c r="F13" s="26">
        <v>1850</v>
      </c>
      <c r="G13" s="24">
        <f t="shared" si="0"/>
        <v>21.070615034168565</v>
      </c>
    </row>
    <row r="14" spans="1:7" ht="12.75">
      <c r="A14" s="17" t="s">
        <v>278</v>
      </c>
      <c r="B14" s="18"/>
      <c r="C14" s="19" t="s">
        <v>318</v>
      </c>
      <c r="E14" s="28" t="s">
        <v>273</v>
      </c>
      <c r="F14" s="26">
        <v>1575</v>
      </c>
      <c r="G14" s="24">
        <f t="shared" si="0"/>
        <v>17.938496583143507</v>
      </c>
    </row>
    <row r="15" spans="1:7" ht="12.75">
      <c r="A15" s="29" t="s">
        <v>66</v>
      </c>
      <c r="B15" s="23">
        <v>9740</v>
      </c>
      <c r="C15" s="24">
        <f aca="true" t="shared" si="1" ref="C15:C23">B15*100/B$9</f>
        <v>55.88066551921973</v>
      </c>
      <c r="E15" s="28" t="s">
        <v>274</v>
      </c>
      <c r="F15" s="26">
        <v>1380</v>
      </c>
      <c r="G15" s="24">
        <f t="shared" si="0"/>
        <v>15.71753986332574</v>
      </c>
    </row>
    <row r="16" spans="1:7" ht="12.75">
      <c r="A16" s="29" t="s">
        <v>67</v>
      </c>
      <c r="B16" s="23">
        <v>1220</v>
      </c>
      <c r="C16" s="24">
        <f t="shared" si="1"/>
        <v>6.99942627653471</v>
      </c>
      <c r="E16" s="28" t="s">
        <v>275</v>
      </c>
      <c r="F16" s="26">
        <v>1215</v>
      </c>
      <c r="G16" s="24">
        <f t="shared" si="0"/>
        <v>13.838268792710705</v>
      </c>
    </row>
    <row r="17" spans="1:7" ht="12.75">
      <c r="A17" s="22" t="s">
        <v>68</v>
      </c>
      <c r="B17" s="23">
        <v>530</v>
      </c>
      <c r="C17" s="24">
        <f t="shared" si="1"/>
        <v>3.040734366035571</v>
      </c>
      <c r="E17" s="28" t="s">
        <v>276</v>
      </c>
      <c r="F17" s="26">
        <v>795</v>
      </c>
      <c r="G17" s="24">
        <f t="shared" si="0"/>
        <v>9.054669703872438</v>
      </c>
    </row>
    <row r="18" spans="1:7" ht="12.75">
      <c r="A18" s="22" t="s">
        <v>69</v>
      </c>
      <c r="B18" s="23">
        <v>725</v>
      </c>
      <c r="C18" s="24">
        <f t="shared" si="1"/>
        <v>4.159495123350545</v>
      </c>
      <c r="E18" s="28" t="s">
        <v>277</v>
      </c>
      <c r="F18" s="26">
        <v>160</v>
      </c>
      <c r="G18" s="24">
        <f t="shared" si="0"/>
        <v>1.8223234624145785</v>
      </c>
    </row>
    <row r="19" spans="1:7" ht="12.75">
      <c r="A19" s="22" t="s">
        <v>70</v>
      </c>
      <c r="B19" s="23">
        <v>855</v>
      </c>
      <c r="C19" s="24">
        <f t="shared" si="1"/>
        <v>4.905335628227195</v>
      </c>
      <c r="E19" s="25" t="s">
        <v>109</v>
      </c>
      <c r="F19" s="26">
        <v>170900</v>
      </c>
      <c r="G19" s="27" t="s">
        <v>195</v>
      </c>
    </row>
    <row r="20" spans="1:7" ht="12.75">
      <c r="A20" s="22" t="s">
        <v>71</v>
      </c>
      <c r="B20" s="23">
        <v>915</v>
      </c>
      <c r="C20" s="24">
        <f t="shared" si="1"/>
        <v>5.249569707401033</v>
      </c>
      <c r="F20" s="30"/>
      <c r="G20" s="31" t="s">
        <v>318</v>
      </c>
    </row>
    <row r="21" spans="1:7" ht="12.75">
      <c r="A21" s="22" t="s">
        <v>72</v>
      </c>
      <c r="B21" s="23">
        <v>2955</v>
      </c>
      <c r="C21" s="24">
        <f t="shared" si="1"/>
        <v>16.953528399311534</v>
      </c>
      <c r="E21" s="20" t="s">
        <v>251</v>
      </c>
      <c r="F21" s="18"/>
      <c r="G21" s="21" t="s">
        <v>318</v>
      </c>
    </row>
    <row r="22" spans="1:7" ht="12.75">
      <c r="A22" s="22" t="s">
        <v>73</v>
      </c>
      <c r="B22" s="23">
        <v>470</v>
      </c>
      <c r="C22" s="24">
        <f t="shared" si="1"/>
        <v>2.6965002868617325</v>
      </c>
      <c r="E22" s="20" t="s">
        <v>252</v>
      </c>
      <c r="F22" s="18"/>
      <c r="G22" s="21" t="s">
        <v>318</v>
      </c>
    </row>
    <row r="23" spans="1:7" ht="12.75">
      <c r="A23" s="22" t="s">
        <v>74</v>
      </c>
      <c r="B23" s="23">
        <v>25</v>
      </c>
      <c r="C23" s="24">
        <f t="shared" si="1"/>
        <v>0.1434308663224326</v>
      </c>
      <c r="E23" s="25" t="s">
        <v>110</v>
      </c>
      <c r="F23" s="26">
        <v>5255</v>
      </c>
      <c r="G23" s="27">
        <f aca="true" t="shared" si="2" ref="G23:G30">F23*100/F$9</f>
        <v>59.851936218678816</v>
      </c>
    </row>
    <row r="24" spans="1:7" ht="12.75">
      <c r="A24" s="22"/>
      <c r="B24" s="23"/>
      <c r="C24" s="24" t="s">
        <v>318</v>
      </c>
      <c r="E24" s="28" t="s">
        <v>111</v>
      </c>
      <c r="F24" s="26">
        <v>35</v>
      </c>
      <c r="G24" s="24">
        <f t="shared" si="2"/>
        <v>0.39863325740318906</v>
      </c>
    </row>
    <row r="25" spans="1:7" ht="12.75">
      <c r="A25" s="17" t="s">
        <v>280</v>
      </c>
      <c r="B25" s="23"/>
      <c r="C25" s="24" t="s">
        <v>318</v>
      </c>
      <c r="E25" s="28" t="s">
        <v>112</v>
      </c>
      <c r="F25" s="26">
        <v>135</v>
      </c>
      <c r="G25" s="24">
        <f t="shared" si="2"/>
        <v>1.5375854214123006</v>
      </c>
    </row>
    <row r="26" spans="1:7" ht="12.75">
      <c r="A26" s="22" t="s">
        <v>75</v>
      </c>
      <c r="B26" s="23">
        <v>295</v>
      </c>
      <c r="C26" s="24">
        <f aca="true" t="shared" si="3" ref="C26:C33">B26*100/B$9</f>
        <v>1.6924842226047045</v>
      </c>
      <c r="E26" s="28" t="s">
        <v>113</v>
      </c>
      <c r="F26" s="26">
        <v>415</v>
      </c>
      <c r="G26" s="24">
        <f t="shared" si="2"/>
        <v>4.7266514806378135</v>
      </c>
    </row>
    <row r="27" spans="1:7" ht="12.75">
      <c r="A27" s="22" t="s">
        <v>76</v>
      </c>
      <c r="B27" s="23">
        <v>1355</v>
      </c>
      <c r="C27" s="24">
        <f t="shared" si="3"/>
        <v>7.773952954675846</v>
      </c>
      <c r="E27" s="28" t="s">
        <v>114</v>
      </c>
      <c r="F27" s="26">
        <v>900</v>
      </c>
      <c r="G27" s="24">
        <f t="shared" si="2"/>
        <v>10.250569476082005</v>
      </c>
    </row>
    <row r="28" spans="1:7" ht="12.75">
      <c r="A28" s="22" t="s">
        <v>77</v>
      </c>
      <c r="B28" s="23">
        <v>1295</v>
      </c>
      <c r="C28" s="24">
        <f t="shared" si="3"/>
        <v>7.429718875502008</v>
      </c>
      <c r="E28" s="28" t="s">
        <v>253</v>
      </c>
      <c r="F28" s="26">
        <v>1350</v>
      </c>
      <c r="G28" s="24">
        <f t="shared" si="2"/>
        <v>15.375854214123008</v>
      </c>
    </row>
    <row r="29" spans="1:7" ht="12.75">
      <c r="A29" s="29" t="s">
        <v>78</v>
      </c>
      <c r="B29" s="23">
        <v>2740</v>
      </c>
      <c r="C29" s="24">
        <f t="shared" si="3"/>
        <v>15.720022948938611</v>
      </c>
      <c r="E29" s="28" t="s">
        <v>254</v>
      </c>
      <c r="F29" s="26">
        <v>905</v>
      </c>
      <c r="G29" s="24">
        <f t="shared" si="2"/>
        <v>10.30751708428246</v>
      </c>
    </row>
    <row r="30" spans="1:7" ht="12.75">
      <c r="A30" s="29" t="s">
        <v>79</v>
      </c>
      <c r="B30" s="23">
        <v>3135</v>
      </c>
      <c r="C30" s="24">
        <f t="shared" si="3"/>
        <v>17.986230636833046</v>
      </c>
      <c r="E30" s="28" t="s">
        <v>255</v>
      </c>
      <c r="F30" s="26">
        <v>1515</v>
      </c>
      <c r="G30" s="24">
        <f t="shared" si="2"/>
        <v>17.255125284738043</v>
      </c>
    </row>
    <row r="31" spans="1:7" ht="12.75">
      <c r="A31" s="29" t="s">
        <v>80</v>
      </c>
      <c r="B31" s="23">
        <v>2710</v>
      </c>
      <c r="C31" s="24">
        <f t="shared" si="3"/>
        <v>15.547905909351693</v>
      </c>
      <c r="E31" s="28" t="s">
        <v>354</v>
      </c>
      <c r="F31" s="26">
        <v>1424</v>
      </c>
      <c r="G31" s="24" t="s">
        <v>195</v>
      </c>
    </row>
    <row r="32" spans="1:7" ht="12.75">
      <c r="A32" s="22" t="s">
        <v>81</v>
      </c>
      <c r="B32" s="23">
        <v>3270</v>
      </c>
      <c r="C32" s="24">
        <f t="shared" si="3"/>
        <v>18.76075731497418</v>
      </c>
      <c r="E32" s="28" t="s">
        <v>115</v>
      </c>
      <c r="F32" s="26">
        <v>3525</v>
      </c>
      <c r="G32" s="24">
        <f>F32*100/F$9</f>
        <v>40.148063781321184</v>
      </c>
    </row>
    <row r="33" spans="1:7" ht="12.75">
      <c r="A33" s="22" t="s">
        <v>82</v>
      </c>
      <c r="B33" s="23">
        <v>2635</v>
      </c>
      <c r="C33" s="24">
        <f t="shared" si="3"/>
        <v>15.117613310384394</v>
      </c>
      <c r="E33" s="32" t="s">
        <v>354</v>
      </c>
      <c r="F33" s="26">
        <v>347</v>
      </c>
      <c r="G33" s="24" t="s">
        <v>195</v>
      </c>
    </row>
    <row r="34" spans="1:7" ht="12.75">
      <c r="A34" s="22"/>
      <c r="B34" s="23"/>
      <c r="C34" s="24" t="s">
        <v>318</v>
      </c>
      <c r="E34" s="28"/>
      <c r="F34" s="26"/>
      <c r="G34" s="24" t="s">
        <v>318</v>
      </c>
    </row>
    <row r="35" spans="1:7" ht="12.75">
      <c r="A35" s="17" t="s">
        <v>268</v>
      </c>
      <c r="B35" s="23"/>
      <c r="C35" s="24" t="s">
        <v>318</v>
      </c>
      <c r="E35" s="33" t="s">
        <v>256</v>
      </c>
      <c r="F35" s="26"/>
      <c r="G35" s="24" t="s">
        <v>318</v>
      </c>
    </row>
    <row r="36" spans="1:7" ht="12.75">
      <c r="A36" s="22" t="s">
        <v>269</v>
      </c>
      <c r="B36" s="23">
        <v>3455</v>
      </c>
      <c r="C36" s="24">
        <f aca="true" t="shared" si="4" ref="C36:C41">B36*100/B$9</f>
        <v>19.822145725760183</v>
      </c>
      <c r="E36" s="33" t="s">
        <v>257</v>
      </c>
      <c r="F36" s="26"/>
      <c r="G36" s="24" t="s">
        <v>318</v>
      </c>
    </row>
    <row r="37" spans="1:7" ht="12.75">
      <c r="A37" s="22" t="s">
        <v>83</v>
      </c>
      <c r="B37" s="23">
        <v>4475</v>
      </c>
      <c r="C37" s="24">
        <f t="shared" si="4"/>
        <v>25.674125071715434</v>
      </c>
      <c r="E37" s="33" t="s">
        <v>258</v>
      </c>
      <c r="F37" s="26"/>
      <c r="G37" s="24" t="s">
        <v>318</v>
      </c>
    </row>
    <row r="38" spans="1:7" ht="12.75">
      <c r="A38" s="22" t="s">
        <v>84</v>
      </c>
      <c r="B38" s="23">
        <v>2615</v>
      </c>
      <c r="C38" s="24">
        <f t="shared" si="4"/>
        <v>15.002868617326449</v>
      </c>
      <c r="E38" s="28" t="s">
        <v>259</v>
      </c>
      <c r="F38" s="26">
        <v>3220</v>
      </c>
      <c r="G38" s="24">
        <f aca="true" t="shared" si="5" ref="G38:G44">F38*100/F$9</f>
        <v>36.674259681093396</v>
      </c>
    </row>
    <row r="39" spans="1:7" ht="12.75">
      <c r="A39" s="22" t="s">
        <v>85</v>
      </c>
      <c r="B39" s="23">
        <v>2735</v>
      </c>
      <c r="C39" s="24">
        <f t="shared" si="4"/>
        <v>15.691336775674126</v>
      </c>
      <c r="E39" s="28" t="s">
        <v>260</v>
      </c>
      <c r="F39" s="26">
        <v>1240</v>
      </c>
      <c r="G39" s="24">
        <f t="shared" si="5"/>
        <v>14.123006833712983</v>
      </c>
    </row>
    <row r="40" spans="1:7" ht="12.75">
      <c r="A40" s="29" t="s">
        <v>86</v>
      </c>
      <c r="B40" s="23">
        <v>2040</v>
      </c>
      <c r="C40" s="24">
        <f t="shared" si="4"/>
        <v>11.703958691910499</v>
      </c>
      <c r="E40" s="28" t="s">
        <v>261</v>
      </c>
      <c r="F40" s="26">
        <v>1240</v>
      </c>
      <c r="G40" s="24">
        <f t="shared" si="5"/>
        <v>14.123006833712983</v>
      </c>
    </row>
    <row r="41" spans="1:7" ht="12.75">
      <c r="A41" s="29" t="s">
        <v>87</v>
      </c>
      <c r="B41" s="23">
        <v>2105</v>
      </c>
      <c r="C41" s="24">
        <f t="shared" si="4"/>
        <v>12.076878944348824</v>
      </c>
      <c r="E41" s="28" t="s">
        <v>262</v>
      </c>
      <c r="F41" s="26">
        <v>540</v>
      </c>
      <c r="G41" s="24">
        <f t="shared" si="5"/>
        <v>6.150341685649202</v>
      </c>
    </row>
    <row r="42" spans="1:7" ht="12.75">
      <c r="A42" s="22"/>
      <c r="B42" s="23"/>
      <c r="C42" s="24" t="s">
        <v>318</v>
      </c>
      <c r="E42" s="28" t="s">
        <v>263</v>
      </c>
      <c r="F42" s="26">
        <v>680</v>
      </c>
      <c r="G42" s="24">
        <f t="shared" si="5"/>
        <v>7.744874715261959</v>
      </c>
    </row>
    <row r="43" spans="1:7" ht="12.75">
      <c r="A43" s="17" t="s">
        <v>279</v>
      </c>
      <c r="B43" s="23"/>
      <c r="C43" s="24" t="s">
        <v>318</v>
      </c>
      <c r="E43" s="28" t="s">
        <v>264</v>
      </c>
      <c r="F43" s="26">
        <v>1755</v>
      </c>
      <c r="G43" s="24">
        <f t="shared" si="5"/>
        <v>19.98861047835991</v>
      </c>
    </row>
    <row r="44" spans="1:7" ht="12.75">
      <c r="A44" s="22" t="s">
        <v>88</v>
      </c>
      <c r="B44" s="23">
        <v>450</v>
      </c>
      <c r="C44" s="24">
        <f aca="true" t="shared" si="6" ref="C44:C52">B44*100/B$9</f>
        <v>2.5817555938037864</v>
      </c>
      <c r="E44" s="28" t="s">
        <v>116</v>
      </c>
      <c r="F44" s="26">
        <v>105</v>
      </c>
      <c r="G44" s="24">
        <f t="shared" si="5"/>
        <v>1.1958997722095672</v>
      </c>
    </row>
    <row r="45" spans="1:7" ht="12.75">
      <c r="A45" s="22" t="s">
        <v>89</v>
      </c>
      <c r="B45" s="23">
        <v>1230</v>
      </c>
      <c r="C45" s="24">
        <f t="shared" si="6"/>
        <v>7.056798623063683</v>
      </c>
      <c r="E45" s="33"/>
      <c r="F45" s="26"/>
      <c r="G45" s="24" t="s">
        <v>318</v>
      </c>
    </row>
    <row r="46" spans="1:7" ht="12.75">
      <c r="A46" s="22" t="s">
        <v>90</v>
      </c>
      <c r="B46" s="23">
        <v>1970</v>
      </c>
      <c r="C46" s="24">
        <f t="shared" si="6"/>
        <v>11.302352266207688</v>
      </c>
      <c r="E46" s="33" t="s">
        <v>320</v>
      </c>
      <c r="F46" s="18">
        <v>6195</v>
      </c>
      <c r="G46" s="19">
        <f>F46*100/F$46</f>
        <v>100</v>
      </c>
    </row>
    <row r="47" spans="1:7" ht="12.75">
      <c r="A47" s="22" t="s">
        <v>91</v>
      </c>
      <c r="B47" s="23">
        <v>2665</v>
      </c>
      <c r="C47" s="24">
        <f t="shared" si="6"/>
        <v>15.289730349971315</v>
      </c>
      <c r="E47" s="33" t="s">
        <v>265</v>
      </c>
      <c r="F47" s="18"/>
      <c r="G47" s="19" t="s">
        <v>318</v>
      </c>
    </row>
    <row r="48" spans="1:7" ht="12.75">
      <c r="A48" s="22" t="s">
        <v>92</v>
      </c>
      <c r="B48" s="23">
        <v>2900</v>
      </c>
      <c r="C48" s="24">
        <f t="shared" si="6"/>
        <v>16.63798049340218</v>
      </c>
      <c r="E48" s="28" t="s">
        <v>117</v>
      </c>
      <c r="F48" s="26">
        <v>160</v>
      </c>
      <c r="G48" s="24">
        <f aca="true" t="shared" si="7" ref="G48:G55">F48*100/F$46</f>
        <v>2.58272800645682</v>
      </c>
    </row>
    <row r="49" spans="1:7" ht="12.75">
      <c r="A49" s="22" t="s">
        <v>93</v>
      </c>
      <c r="B49" s="23">
        <v>2850</v>
      </c>
      <c r="C49" s="24">
        <f t="shared" si="6"/>
        <v>16.351118760757316</v>
      </c>
      <c r="E49" s="28" t="s">
        <v>118</v>
      </c>
      <c r="F49" s="26">
        <v>125</v>
      </c>
      <c r="G49" s="24">
        <f t="shared" si="7"/>
        <v>2.017756255044391</v>
      </c>
    </row>
    <row r="50" spans="1:7" ht="12.75">
      <c r="A50" s="22" t="s">
        <v>94</v>
      </c>
      <c r="B50" s="23">
        <v>1995</v>
      </c>
      <c r="C50" s="24">
        <f t="shared" si="6"/>
        <v>11.44578313253012</v>
      </c>
      <c r="E50" s="28" t="s">
        <v>119</v>
      </c>
      <c r="F50" s="26">
        <v>770</v>
      </c>
      <c r="G50" s="24">
        <f t="shared" si="7"/>
        <v>12.429378531073446</v>
      </c>
    </row>
    <row r="51" spans="1:7" ht="12.75">
      <c r="A51" s="22" t="s">
        <v>95</v>
      </c>
      <c r="B51" s="23">
        <v>1555</v>
      </c>
      <c r="C51" s="24">
        <f t="shared" si="6"/>
        <v>8.921399885255306</v>
      </c>
      <c r="E51" s="28" t="s">
        <v>120</v>
      </c>
      <c r="F51" s="26">
        <v>1460</v>
      </c>
      <c r="G51" s="24">
        <f t="shared" si="7"/>
        <v>23.567393058918483</v>
      </c>
    </row>
    <row r="52" spans="1:7" ht="12.75">
      <c r="A52" s="29" t="s">
        <v>96</v>
      </c>
      <c r="B52" s="23">
        <v>1820</v>
      </c>
      <c r="C52" s="24">
        <f t="shared" si="6"/>
        <v>10.441767068273093</v>
      </c>
      <c r="E52" s="28" t="s">
        <v>121</v>
      </c>
      <c r="F52" s="26">
        <v>1320</v>
      </c>
      <c r="G52" s="24">
        <f t="shared" si="7"/>
        <v>21.307506053268764</v>
      </c>
    </row>
    <row r="53" spans="1:7" ht="12.75">
      <c r="A53" s="29" t="s">
        <v>97</v>
      </c>
      <c r="B53" s="34">
        <v>5.3</v>
      </c>
      <c r="C53" s="24" t="s">
        <v>195</v>
      </c>
      <c r="E53" s="28" t="s">
        <v>122</v>
      </c>
      <c r="F53" s="26">
        <v>1085</v>
      </c>
      <c r="G53" s="24">
        <f t="shared" si="7"/>
        <v>17.51412429378531</v>
      </c>
    </row>
    <row r="54" spans="1:7" ht="12.75">
      <c r="A54" s="22"/>
      <c r="B54" s="23"/>
      <c r="C54" s="24" t="s">
        <v>318</v>
      </c>
      <c r="E54" s="28" t="s">
        <v>123</v>
      </c>
      <c r="F54" s="26">
        <v>1035</v>
      </c>
      <c r="G54" s="24">
        <f t="shared" si="7"/>
        <v>16.707021791767556</v>
      </c>
    </row>
    <row r="55" spans="1:7" ht="12.75">
      <c r="A55" s="17" t="s">
        <v>134</v>
      </c>
      <c r="B55" s="23"/>
      <c r="C55" s="24" t="s">
        <v>318</v>
      </c>
      <c r="E55" s="32" t="s">
        <v>124</v>
      </c>
      <c r="F55" s="23">
        <v>240</v>
      </c>
      <c r="G55" s="35">
        <f t="shared" si="7"/>
        <v>3.87409200968523</v>
      </c>
    </row>
    <row r="56" spans="1:7" ht="12.75">
      <c r="A56" s="22" t="s">
        <v>98</v>
      </c>
      <c r="B56" s="23">
        <v>2610</v>
      </c>
      <c r="C56" s="24">
        <f>B56*100/B$9</f>
        <v>14.974182444061961</v>
      </c>
      <c r="E56" s="28" t="s">
        <v>125</v>
      </c>
      <c r="F56" s="26">
        <v>830</v>
      </c>
      <c r="G56" s="24" t="s">
        <v>195</v>
      </c>
    </row>
    <row r="57" spans="1:7" ht="12.75">
      <c r="A57" s="22" t="s">
        <v>99</v>
      </c>
      <c r="B57" s="23">
        <v>7140</v>
      </c>
      <c r="C57" s="24">
        <f>B57*100/B$9</f>
        <v>40.963855421686745</v>
      </c>
      <c r="E57" s="28"/>
      <c r="F57" s="26"/>
      <c r="G57" s="24" t="s">
        <v>318</v>
      </c>
    </row>
    <row r="58" spans="1:7" ht="12.75">
      <c r="A58" s="22" t="s">
        <v>100</v>
      </c>
      <c r="B58" s="23">
        <v>5720</v>
      </c>
      <c r="C58" s="24">
        <f>B58*100/B$9</f>
        <v>32.816982214572576</v>
      </c>
      <c r="E58" s="33" t="s">
        <v>266</v>
      </c>
      <c r="F58" s="26"/>
      <c r="G58" s="24" t="s">
        <v>318</v>
      </c>
    </row>
    <row r="59" spans="1:7" ht="12.75">
      <c r="A59" s="22" t="s">
        <v>101</v>
      </c>
      <c r="B59" s="23">
        <v>1960</v>
      </c>
      <c r="C59" s="24">
        <f>B59*100/B$9</f>
        <v>11.244979919678714</v>
      </c>
      <c r="E59" s="33" t="s">
        <v>267</v>
      </c>
      <c r="F59" s="26"/>
      <c r="G59" s="24" t="s">
        <v>318</v>
      </c>
    </row>
    <row r="60" spans="1:7" ht="12.75">
      <c r="A60" s="22"/>
      <c r="B60" s="23"/>
      <c r="C60" s="24" t="s">
        <v>318</v>
      </c>
      <c r="E60" s="28" t="s">
        <v>259</v>
      </c>
      <c r="F60" s="26">
        <v>1195</v>
      </c>
      <c r="G60" s="24">
        <f aca="true" t="shared" si="8" ref="G60:G66">F60*100/F$46</f>
        <v>19.289749798224374</v>
      </c>
    </row>
    <row r="61" spans="1:7" ht="12.75">
      <c r="A61" s="17" t="s">
        <v>281</v>
      </c>
      <c r="B61" s="23"/>
      <c r="C61" s="24" t="s">
        <v>318</v>
      </c>
      <c r="E61" s="28" t="s">
        <v>260</v>
      </c>
      <c r="F61" s="26">
        <v>845</v>
      </c>
      <c r="G61" s="24">
        <f t="shared" si="8"/>
        <v>13.64003228410008</v>
      </c>
    </row>
    <row r="62" spans="1:7" ht="12.75">
      <c r="A62" s="29" t="s">
        <v>102</v>
      </c>
      <c r="B62" s="23">
        <v>9665</v>
      </c>
      <c r="C62" s="24">
        <f aca="true" t="shared" si="9" ref="C62:C70">B62*100/B$9</f>
        <v>55.45037292025244</v>
      </c>
      <c r="E62" s="28" t="s">
        <v>261</v>
      </c>
      <c r="F62" s="26">
        <v>635</v>
      </c>
      <c r="G62" s="24">
        <f t="shared" si="8"/>
        <v>10.250201775625504</v>
      </c>
    </row>
    <row r="63" spans="1:7" ht="12.75">
      <c r="A63" s="29" t="s">
        <v>282</v>
      </c>
      <c r="B63" s="23">
        <v>570</v>
      </c>
      <c r="C63" s="24">
        <f t="shared" si="9"/>
        <v>3.270223752151463</v>
      </c>
      <c r="E63" s="28" t="s">
        <v>262</v>
      </c>
      <c r="F63" s="26">
        <v>680</v>
      </c>
      <c r="G63" s="24">
        <f t="shared" si="8"/>
        <v>10.976594027441486</v>
      </c>
    </row>
    <row r="64" spans="1:7" ht="12.75">
      <c r="A64" s="22" t="s">
        <v>103</v>
      </c>
      <c r="B64" s="23">
        <v>4800</v>
      </c>
      <c r="C64" s="24">
        <f t="shared" si="9"/>
        <v>27.538726333907057</v>
      </c>
      <c r="E64" s="28" t="s">
        <v>263</v>
      </c>
      <c r="F64" s="26">
        <v>470</v>
      </c>
      <c r="G64" s="24">
        <f t="shared" si="8"/>
        <v>7.586763518966909</v>
      </c>
    </row>
    <row r="65" spans="1:7" ht="12.75">
      <c r="A65" s="22" t="s">
        <v>283</v>
      </c>
      <c r="B65" s="23">
        <v>2005</v>
      </c>
      <c r="C65" s="24">
        <f t="shared" si="9"/>
        <v>11.503155479059094</v>
      </c>
      <c r="E65" s="28" t="s">
        <v>264</v>
      </c>
      <c r="F65" s="26">
        <v>1975</v>
      </c>
      <c r="G65" s="24">
        <f t="shared" si="8"/>
        <v>31.88054882970137</v>
      </c>
    </row>
    <row r="66" spans="1:7" ht="12.75">
      <c r="A66" s="22" t="s">
        <v>104</v>
      </c>
      <c r="B66" s="23">
        <v>4</v>
      </c>
      <c r="C66" s="24" t="s">
        <v>360</v>
      </c>
      <c r="E66" s="32" t="s">
        <v>126</v>
      </c>
      <c r="F66" s="26">
        <v>400</v>
      </c>
      <c r="G66" s="24">
        <f t="shared" si="8"/>
        <v>6.45682001614205</v>
      </c>
    </row>
    <row r="67" spans="1:7" ht="12.75">
      <c r="A67" s="22" t="s">
        <v>105</v>
      </c>
      <c r="B67" s="23">
        <v>130</v>
      </c>
      <c r="C67" s="24">
        <f t="shared" si="9"/>
        <v>0.7458405048766494</v>
      </c>
      <c r="E67" s="28"/>
      <c r="F67" s="26"/>
      <c r="G67" s="24"/>
    </row>
    <row r="68" spans="1:7" ht="12.75">
      <c r="A68" s="22" t="s">
        <v>106</v>
      </c>
      <c r="B68" s="23">
        <v>25</v>
      </c>
      <c r="C68" s="24">
        <f t="shared" si="9"/>
        <v>0.1434308663224326</v>
      </c>
      <c r="E68" s="28"/>
      <c r="F68" s="26"/>
      <c r="G68" s="24"/>
    </row>
    <row r="69" spans="1:7" ht="12.75">
      <c r="A69" s="22" t="s">
        <v>107</v>
      </c>
      <c r="B69" s="23">
        <v>115</v>
      </c>
      <c r="C69" s="24">
        <f t="shared" si="9"/>
        <v>0.6597819850831899</v>
      </c>
      <c r="E69" s="28"/>
      <c r="F69" s="26"/>
      <c r="G69" s="24"/>
    </row>
    <row r="70" spans="1:7" ht="12.75">
      <c r="A70" s="22" t="s">
        <v>108</v>
      </c>
      <c r="B70" s="23">
        <v>115</v>
      </c>
      <c r="C70" s="24">
        <f t="shared" si="9"/>
        <v>0.6597819850831899</v>
      </c>
      <c r="E70" s="28"/>
      <c r="F70" s="26"/>
      <c r="G70" s="24"/>
    </row>
    <row r="71" spans="1:7" ht="12.75">
      <c r="A71" s="22"/>
      <c r="B71" s="26"/>
      <c r="C71" s="24" t="s">
        <v>318</v>
      </c>
      <c r="E71" s="33"/>
      <c r="F71" s="26"/>
      <c r="G71" s="24"/>
    </row>
    <row r="72" spans="1:7" ht="12.75">
      <c r="A72" s="17" t="s">
        <v>284</v>
      </c>
      <c r="B72" s="26"/>
      <c r="C72" s="24" t="s">
        <v>318</v>
      </c>
      <c r="E72" s="28"/>
      <c r="F72" s="26"/>
      <c r="G72" s="24"/>
    </row>
    <row r="73" spans="1:7" ht="12.75">
      <c r="A73" s="22" t="s">
        <v>321</v>
      </c>
      <c r="B73" s="26">
        <v>35</v>
      </c>
      <c r="C73" s="24">
        <f>B73*100/B$9</f>
        <v>0.20080321285140562</v>
      </c>
      <c r="E73" s="28"/>
      <c r="F73" s="26"/>
      <c r="G73" s="24"/>
    </row>
    <row r="74" spans="1:7" ht="12.75">
      <c r="A74" s="22" t="s">
        <v>322</v>
      </c>
      <c r="B74" s="26">
        <v>60</v>
      </c>
      <c r="C74" s="24">
        <f>B74*100/B$9</f>
        <v>0.3442340791738382</v>
      </c>
      <c r="E74" s="28"/>
      <c r="F74" s="26"/>
      <c r="G74" s="24"/>
    </row>
    <row r="75" spans="1:7" ht="13.5" thickBot="1">
      <c r="A75" s="36" t="s">
        <v>133</v>
      </c>
      <c r="B75" s="37">
        <v>125</v>
      </c>
      <c r="C75" s="38">
        <f>B75*100/B$9</f>
        <v>0.7171543316121629</v>
      </c>
      <c r="D75" s="39"/>
      <c r="E75" s="40"/>
      <c r="F75" s="37"/>
      <c r="G75" s="38"/>
    </row>
    <row r="76" ht="13.5" thickTop="1"/>
    <row r="77" ht="12.75">
      <c r="A77" s="7" t="s">
        <v>196</v>
      </c>
    </row>
    <row r="78" ht="12.75">
      <c r="A78" s="7" t="s">
        <v>197</v>
      </c>
    </row>
    <row r="79" ht="12.75">
      <c r="A79" s="7" t="s">
        <v>295</v>
      </c>
    </row>
    <row r="80" ht="14.25">
      <c r="A80" s="41" t="s">
        <v>358</v>
      </c>
    </row>
    <row r="81" ht="14.25">
      <c r="A81" s="41" t="s">
        <v>357</v>
      </c>
    </row>
    <row r="82" ht="12.75">
      <c r="A82" s="7" t="s">
        <v>198</v>
      </c>
    </row>
  </sheetData>
  <printOptions/>
  <pageMargins left="0.6" right="0.53" top="0.53" bottom="0.53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2004-09-22T12:18:19Z</cp:lastPrinted>
  <dcterms:created xsi:type="dcterms:W3CDTF">2004-04-08T18:29:08Z</dcterms:created>
  <dcterms:modified xsi:type="dcterms:W3CDTF">2004-09-22T12:18:20Z</dcterms:modified>
  <cp:category/>
  <cp:version/>
  <cp:contentType/>
  <cp:contentStatus/>
</cp:coreProperties>
</file>