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ulgaria" sheetId="1" r:id="rId1"/>
    <sheet name="FBP2-Bulgaria" sheetId="2" r:id="rId2"/>
    <sheet name="FBP3-Bulgaria" sheetId="3" r:id="rId3"/>
  </sheets>
  <definedNames>
    <definedName name="_xlnm.Print_Area" localSheetId="0">'FBP1-Bulgaria'!$A$2:$G$89</definedName>
    <definedName name="_xlnm.Print_Area" localSheetId="1">'FBP2-Bulgaria'!$A$2:$G$85</definedName>
    <definedName name="_xlnm.Print_Area" localSheetId="2">'FBP3-Bulgaria'!$A$2:$G$82</definedName>
  </definedNames>
  <calcPr fullCalcOnLoad="1"/>
</workbook>
</file>

<file path=xl/sharedStrings.xml><?xml version="1.0" encoding="utf-8"?>
<sst xmlns="http://schemas.openxmlformats.org/spreadsheetml/2006/main" count="481" uniqueCount="362">
  <si>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</si>
  <si>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</si>
  <si>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</si>
  <si>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</si>
  <si>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</si>
  <si>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</si>
  <si>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</si>
  <si>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</si>
  <si>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</si>
  <si>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</si>
  <si>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</si>
  <si>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</si>
  <si>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</si>
  <si>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</si>
  <si>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</si>
  <si>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</si>
  <si>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</si>
  <si>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</si>
  <si>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</si>
  <si>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</si>
  <si>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</si>
  <si>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</si>
  <si>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</si>
  <si>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</si>
  <si>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</si>
  <si>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</si>
  <si>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</si>
  <si>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</si>
  <si>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</si>
  <si>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</si>
  <si>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</si>
  <si>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</si>
  <si>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</si>
  <si>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</si>
  <si>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</si>
  <si>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</si>
  <si>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</si>
  <si>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</si>
  <si>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</si>
  <si>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</si>
  <si>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</si>
  <si>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</si>
  <si>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</si>
  <si>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</si>
  <si>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</si>
  <si>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</si>
  <si>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</si>
  <si>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</si>
  <si>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</si>
  <si>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</si>
  <si>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</si>
  <si>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</si>
  <si>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</si>
  <si>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</si>
  <si>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</si>
  <si>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</si>
  <si>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</si>
  <si>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</si>
  <si>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</si>
  <si>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</si>
  <si>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</si>
  <si>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</si>
  <si>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</si>
  <si>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</si>
  <si>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</si>
  <si>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</si>
  <si>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</si>
  <si>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</si>
  <si>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</si>
  <si>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</si>
  <si>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</si>
  <si>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</si>
  <si>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</si>
  <si>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</si>
  <si>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</si>
  <si>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</si>
  <si>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</si>
  <si>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</si>
  <si>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</si>
  <si>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</si>
  <si>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</si>
  <si>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</si>
  <si>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</si>
  <si>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</si>
  <si>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</si>
  <si>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</si>
  <si>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</si>
  <si>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</si>
  <si>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</si>
  <si>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</si>
  <si>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</si>
  <si>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</si>
  <si>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</si>
  <si>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</si>
  <si>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</si>
  <si>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</si>
  <si>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</si>
  <si>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</si>
  <si>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</si>
  <si>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</si>
  <si>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</si>
  <si>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</si>
  <si>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</si>
  <si>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</si>
  <si>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</si>
  <si>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</si>
  <si>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</si>
  <si>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</si>
  <si>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</si>
  <si>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</si>
  <si>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</si>
  <si>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</si>
  <si>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</si>
  <si>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</si>
  <si>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</si>
  <si>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</si>
  <si>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</si>
  <si>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</si>
  <si>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</si>
  <si>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</si>
  <si>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</si>
  <si>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</si>
  <si>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</si>
  <si>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</si>
  <si>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</si>
  <si>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</si>
  <si>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</si>
  <si>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</si>
  <si>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</si>
  <si>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</si>
  <si>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</si>
  <si>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</si>
  <si>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</si>
  <si>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</si>
  <si>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</si>
  <si>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</si>
  <si>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</si>
  <si>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</si>
  <si>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</si>
  <si>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</si>
  <si>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</si>
  <si>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</si>
  <si>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</si>
  <si>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</si>
  <si>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</si>
  <si>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</si>
  <si>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</si>
  <si>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</si>
  <si>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</si>
  <si>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</si>
  <si>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</si>
  <si>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</si>
  <si>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</si>
  <si>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</si>
  <si>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</si>
  <si>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</si>
  <si>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</si>
  <si>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</si>
  <si>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</si>
  <si>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</si>
  <si>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</si>
  <si>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</si>
  <si>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</si>
  <si>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</si>
  <si>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</si>
  <si>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</si>
  <si>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</si>
  <si>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</si>
  <si>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</si>
  <si>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</si>
  <si>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</si>
  <si>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</si>
  <si>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</si>
  <si>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</si>
  <si>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</si>
  <si>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</si>
  <si>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</si>
  <si>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</si>
  <si>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</si>
  <si>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</si>
  <si>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</si>
  <si>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</si>
  <si>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</si>
  <si>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</si>
  <si>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</si>
  <si>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</si>
  <si>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</si>
  <si>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</si>
  <si>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</si>
  <si>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</si>
  <si>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</si>
  <si>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</si>
  <si>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</si>
  <si>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</si>
  <si>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</si>
  <si>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</si>
  <si>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</si>
  <si>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</si>
  <si>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</si>
  <si>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</si>
  <si>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</si>
  <si>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</si>
  <si>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</si>
  <si>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</si>
  <si>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</si>
  <si>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</si>
  <si>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</si>
  <si>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</si>
  <si>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</si>
  <si>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</si>
  <si>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</si>
  <si>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</si>
  <si>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</si>
  <si>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</si>
  <si>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</si>
  <si>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</si>
  <si>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</si>
  <si>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</si>
  <si>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</si>
  <si>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</si>
  <si>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</si>
  <si>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</si>
  <si>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</si>
  <si>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</si>
  <si>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</si>
  <si>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</si>
  <si>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</si>
  <si>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</si>
  <si>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</si>
  <si>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</si>
  <si>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</si>
  <si>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</si>
  <si>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</si>
  <si>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</si>
  <si>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</si>
  <si>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</si>
  <si>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</si>
  <si>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</si>
  <si>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</si>
  <si>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</si>
  <si>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</si>
  <si>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</si>
  <si>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</si>
  <si>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</si>
  <si>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</si>
  <si>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</si>
  <si>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</si>
  <si>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</si>
  <si>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</si>
  <si>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</si>
  <si>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</si>
  <si>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</si>
  <si>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</si>
  <si>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</si>
  <si>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</si>
  <si>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</si>
  <si>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</si>
  <si>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</si>
  <si>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</si>
  <si>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</si>
  <si>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</si>
  <si>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</si>
  <si>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</si>
  <si>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</si>
  <si>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</si>
  <si>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</si>
  <si>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</si>
  <si>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</si>
  <si>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</si>
  <si>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</si>
  <si>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</si>
  <si>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</si>
  <si>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</si>
  <si>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</si>
  <si>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</si>
  <si>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</si>
  <si>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</si>
  <si>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</si>
  <si>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</si>
  <si>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</si>
  <si>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</si>
  <si>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</si>
  <si>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</si>
  <si>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</si>
  <si>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</si>
  <si>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</si>
  <si>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</si>
  <si>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</si>
  <si>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</si>
  <si>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</si>
  <si>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</si>
  <si>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</si>
  <si>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</si>
  <si>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</si>
  <si>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</si>
  <si>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</si>
  <si>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</si>
  <si>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</si>
  <si>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</si>
  <si>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</si>
  <si>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</si>
  <si>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</si>
  <si>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</si>
  <si>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</si>
  <si>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</si>
  <si>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</si>
  <si>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</si>
  <si>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</si>
  <si>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</si>
  <si>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</si>
  <si>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</si>
  <si>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</si>
  <si>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</si>
  <si>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</si>
  <si>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</si>
  <si>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</si>
  <si>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</si>
  <si>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</si>
  <si>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</si>
  <si>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</si>
  <si>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</si>
  <si>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</si>
  <si>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</si>
  <si>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</si>
  <si>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</si>
  <si>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</si>
  <si>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</si>
  <si>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</si>
  <si>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</si>
  <si>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</si>
  <si>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</si>
  <si>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</si>
  <si>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</si>
  <si>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</si>
  <si>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</si>
  <si>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</si>
  <si>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</si>
  <si>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</si>
  <si>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</si>
  <si>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</si>
  <si>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</si>
  <si>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</si>
  <si>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</si>
  <si>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</si>
  <si>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</si>
  <si>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</si>
  <si>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</si>
  <si>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</si>
  <si>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</si>
  <si>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</si>
  <si>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</si>
  <si>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</si>
  <si>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</si>
  <si>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</si>
  <si>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</si>
  <si>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</si>
  <si>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</si>
  <si>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</si>
  <si>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Bulgaria to a U.S. citizen parent are considered native and are not included in this table.</t>
    </r>
  </si>
  <si>
    <r>
      <t>Population Universe:  People Born in Bulgaria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</si>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</sst>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5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35090</v>
      </c>
      <c r="C9" s="19">
        <f>B9*100/B$9</f>
        <v>100</v>
      </c>
      <c r="D9" s="10"/>
      <c r="E9" s="47" t="s">
        <v>138</v>
      </c>
      <c r="F9" s="62"/>
      <c r="G9" s="31"/>
    </row>
    <row r="10" spans="1:7" ht="12.75">
      <c r="A10" s="17" t="s">
        <v>141</v>
      </c>
      <c r="B10" s="18"/>
      <c r="C10" s="63"/>
      <c r="D10" s="10"/>
      <c r="E10" s="47" t="s">
        <v>190</v>
      </c>
      <c r="F10" s="18">
        <v>35090</v>
      </c>
      <c r="G10" s="21">
        <f>F10*100/F$10</f>
        <v>100</v>
      </c>
    </row>
    <row r="11" spans="1:7" ht="12.75">
      <c r="A11" s="22" t="s">
        <v>142</v>
      </c>
      <c r="B11" s="23">
        <v>9675</v>
      </c>
      <c r="C11" s="35">
        <f aca="true" t="shared" si="0" ref="C11:C18">B11*100/B$9</f>
        <v>27.57195782274152</v>
      </c>
      <c r="D11" s="10"/>
      <c r="E11" s="10" t="s">
        <v>348</v>
      </c>
      <c r="F11" s="23">
        <v>18135</v>
      </c>
      <c r="G11" s="24">
        <f>F11*100/F$10</f>
        <v>51.681390709603875</v>
      </c>
    </row>
    <row r="12" spans="1:7" ht="12.75">
      <c r="A12" s="22" t="s">
        <v>324</v>
      </c>
      <c r="B12" s="23">
        <v>3080</v>
      </c>
      <c r="C12" s="35">
        <f t="shared" si="0"/>
        <v>8.77742946708464</v>
      </c>
      <c r="D12" s="10"/>
      <c r="E12" s="10" t="s">
        <v>349</v>
      </c>
      <c r="F12" s="23">
        <v>16955</v>
      </c>
      <c r="G12" s="24">
        <f>F12*100/F$10</f>
        <v>48.318609290396125</v>
      </c>
    </row>
    <row r="13" spans="1:7" ht="12.75">
      <c r="A13" s="22" t="s">
        <v>143</v>
      </c>
      <c r="B13" s="23">
        <v>1830</v>
      </c>
      <c r="C13" s="35">
        <f t="shared" si="0"/>
        <v>5.215161014534055</v>
      </c>
      <c r="D13" s="10"/>
      <c r="E13" s="10"/>
      <c r="F13" s="23"/>
      <c r="G13" s="24"/>
    </row>
    <row r="14" spans="1:7" ht="12.75">
      <c r="A14" s="22" t="s">
        <v>303</v>
      </c>
      <c r="B14" s="23">
        <v>4765</v>
      </c>
      <c r="C14" s="35">
        <f t="shared" si="0"/>
        <v>13.579367341122827</v>
      </c>
      <c r="D14" s="10"/>
      <c r="E14" s="10" t="s">
        <v>350</v>
      </c>
      <c r="F14" s="23">
        <v>730</v>
      </c>
      <c r="G14" s="24">
        <f aca="true" t="shared" si="1" ref="G14:G26">F14*100/F$10</f>
        <v>2.080364776289541</v>
      </c>
    </row>
    <row r="15" spans="1:7" ht="12.75">
      <c r="A15" s="22" t="s">
        <v>144</v>
      </c>
      <c r="B15" s="23">
        <v>25415</v>
      </c>
      <c r="C15" s="35">
        <f t="shared" si="0"/>
        <v>72.42804217725848</v>
      </c>
      <c r="D15" s="10"/>
      <c r="E15" s="10" t="s">
        <v>351</v>
      </c>
      <c r="F15" s="23">
        <v>1545</v>
      </c>
      <c r="G15" s="24">
        <f t="shared" si="1"/>
        <v>4.402963807352522</v>
      </c>
    </row>
    <row r="16" spans="1:7" ht="12.75">
      <c r="A16" s="22" t="s">
        <v>325</v>
      </c>
      <c r="B16" s="23">
        <v>23925</v>
      </c>
      <c r="C16" s="35">
        <f t="shared" si="0"/>
        <v>68.18181818181819</v>
      </c>
      <c r="D16" s="10"/>
      <c r="E16" s="10" t="s">
        <v>352</v>
      </c>
      <c r="F16" s="23">
        <v>2265</v>
      </c>
      <c r="G16" s="24">
        <f t="shared" si="1"/>
        <v>6.454830436021658</v>
      </c>
    </row>
    <row r="17" spans="1:7" ht="12.75">
      <c r="A17" s="22" t="s">
        <v>143</v>
      </c>
      <c r="B17" s="23">
        <v>955</v>
      </c>
      <c r="C17" s="35">
        <f t="shared" si="0"/>
        <v>2.7215730977486463</v>
      </c>
      <c r="D17" s="10"/>
      <c r="E17" s="10" t="s">
        <v>353</v>
      </c>
      <c r="F17" s="23">
        <v>1910</v>
      </c>
      <c r="G17" s="24">
        <f t="shared" si="1"/>
        <v>5.443146195497293</v>
      </c>
    </row>
    <row r="18" spans="1:7" ht="12.75">
      <c r="A18" s="22" t="s">
        <v>304</v>
      </c>
      <c r="B18" s="23">
        <v>535</v>
      </c>
      <c r="C18" s="35">
        <f t="shared" si="0"/>
        <v>1.52465089769165</v>
      </c>
      <c r="D18" s="10"/>
      <c r="E18" s="10" t="s">
        <v>0</v>
      </c>
      <c r="F18" s="23">
        <v>3380</v>
      </c>
      <c r="G18" s="24">
        <f t="shared" si="1"/>
        <v>9.63237389569678</v>
      </c>
    </row>
    <row r="19" spans="1:7" ht="12.75">
      <c r="A19" s="22"/>
      <c r="B19" s="23"/>
      <c r="C19" s="35"/>
      <c r="D19" s="10"/>
      <c r="E19" s="10" t="s">
        <v>1</v>
      </c>
      <c r="F19" s="23">
        <v>8275</v>
      </c>
      <c r="G19" s="24">
        <f t="shared" si="1"/>
        <v>23.582217155884866</v>
      </c>
    </row>
    <row r="20" spans="1:7" ht="12.75">
      <c r="A20" s="64" t="s">
        <v>145</v>
      </c>
      <c r="B20" s="23"/>
      <c r="C20" s="35"/>
      <c r="D20" s="10"/>
      <c r="E20" s="10" t="s">
        <v>2</v>
      </c>
      <c r="F20" s="23">
        <v>6985</v>
      </c>
      <c r="G20" s="24">
        <f t="shared" si="1"/>
        <v>19.905956112852664</v>
      </c>
    </row>
    <row r="21" spans="1:7" ht="12.75">
      <c r="A21" s="65" t="s">
        <v>326</v>
      </c>
      <c r="B21" s="23">
        <v>33200</v>
      </c>
      <c r="C21" s="35">
        <f aca="true" t="shared" si="2" ref="C21:C28">B21*100/B$9</f>
        <v>94.61385009974352</v>
      </c>
      <c r="D21" s="10"/>
      <c r="E21" s="10" t="s">
        <v>3</v>
      </c>
      <c r="F21" s="23">
        <v>4615</v>
      </c>
      <c r="G21" s="24">
        <f t="shared" si="1"/>
        <v>13.151895126816758</v>
      </c>
    </row>
    <row r="22" spans="1:7" ht="12.75">
      <c r="A22" s="65" t="s">
        <v>328</v>
      </c>
      <c r="B22" s="23">
        <v>32975</v>
      </c>
      <c r="C22" s="35">
        <f t="shared" si="2"/>
        <v>93.97264177828441</v>
      </c>
      <c r="D22" s="10"/>
      <c r="E22" s="10" t="s">
        <v>4</v>
      </c>
      <c r="F22" s="23">
        <v>1335</v>
      </c>
      <c r="G22" s="24">
        <f t="shared" si="1"/>
        <v>3.804502707324024</v>
      </c>
    </row>
    <row r="23" spans="1:7" ht="12.75">
      <c r="A23" s="65" t="s">
        <v>146</v>
      </c>
      <c r="B23" s="23">
        <v>70</v>
      </c>
      <c r="C23" s="35">
        <f t="shared" si="2"/>
        <v>0.19948703334283271</v>
      </c>
      <c r="D23" s="10"/>
      <c r="E23" s="10" t="s">
        <v>5</v>
      </c>
      <c r="F23" s="23">
        <v>935</v>
      </c>
      <c r="G23" s="24">
        <f t="shared" si="1"/>
        <v>2.664576802507837</v>
      </c>
    </row>
    <row r="24" spans="1:7" ht="12.75">
      <c r="A24" s="65" t="s">
        <v>147</v>
      </c>
      <c r="B24" s="23" t="s">
        <v>360</v>
      </c>
      <c r="C24" s="35" t="s">
        <v>360</v>
      </c>
      <c r="D24" s="10"/>
      <c r="E24" s="10" t="s">
        <v>6</v>
      </c>
      <c r="F24" s="23">
        <v>1775</v>
      </c>
      <c r="G24" s="24">
        <f t="shared" si="1"/>
        <v>5.05842120262183</v>
      </c>
    </row>
    <row r="25" spans="1:7" ht="12.75">
      <c r="A25" s="65" t="s">
        <v>329</v>
      </c>
      <c r="B25" s="23">
        <v>85</v>
      </c>
      <c r="C25" s="35">
        <f t="shared" si="2"/>
        <v>0.24223425477343974</v>
      </c>
      <c r="D25" s="10"/>
      <c r="E25" s="10" t="s">
        <v>7</v>
      </c>
      <c r="F25" s="23">
        <v>985</v>
      </c>
      <c r="G25" s="24">
        <f t="shared" si="1"/>
        <v>2.8070675406098604</v>
      </c>
    </row>
    <row r="26" spans="1:7" ht="12.75">
      <c r="A26" s="65" t="s">
        <v>148</v>
      </c>
      <c r="B26" s="23">
        <v>4</v>
      </c>
      <c r="C26" s="35" t="s">
        <v>360</v>
      </c>
      <c r="D26" s="10"/>
      <c r="E26" s="10" t="s">
        <v>139</v>
      </c>
      <c r="F26" s="23">
        <v>360</v>
      </c>
      <c r="G26" s="24">
        <f t="shared" si="1"/>
        <v>1.0259333143345684</v>
      </c>
    </row>
    <row r="27" spans="1:7" ht="12.75">
      <c r="A27" s="65" t="s">
        <v>330</v>
      </c>
      <c r="B27" s="23">
        <v>65</v>
      </c>
      <c r="C27" s="35">
        <f t="shared" si="2"/>
        <v>0.1852379595326304</v>
      </c>
      <c r="D27" s="10"/>
      <c r="E27" s="10"/>
      <c r="F27" s="23"/>
      <c r="G27" s="24"/>
    </row>
    <row r="28" spans="1:7" ht="12.75">
      <c r="A28" s="65" t="s">
        <v>331</v>
      </c>
      <c r="B28" s="23">
        <v>1890</v>
      </c>
      <c r="C28" s="35">
        <f t="shared" si="2"/>
        <v>5.386149900256483</v>
      </c>
      <c r="D28" s="10"/>
      <c r="E28" s="10" t="s">
        <v>140</v>
      </c>
      <c r="F28" s="34">
        <v>34.4</v>
      </c>
      <c r="G28" s="24" t="s">
        <v>195</v>
      </c>
    </row>
    <row r="29" spans="1:7" ht="12.75">
      <c r="A29" s="22"/>
      <c r="B29" s="23"/>
      <c r="C29" s="35"/>
      <c r="D29" s="10"/>
      <c r="E29" s="10"/>
      <c r="F29" s="23"/>
      <c r="G29" s="24"/>
    </row>
    <row r="30" spans="1:7" ht="12.75">
      <c r="A30" s="64" t="s">
        <v>150</v>
      </c>
      <c r="B30" s="23"/>
      <c r="C30" s="35"/>
      <c r="D30" s="10"/>
      <c r="E30" s="10" t="s">
        <v>8</v>
      </c>
      <c r="F30" s="23">
        <v>29505</v>
      </c>
      <c r="G30" s="24">
        <f aca="true" t="shared" si="3" ref="G30:G37">F30*100/F$10</f>
        <v>84.08378455400398</v>
      </c>
    </row>
    <row r="31" spans="1:7" ht="12.75">
      <c r="A31" s="65" t="s">
        <v>149</v>
      </c>
      <c r="B31" s="23">
        <v>110</v>
      </c>
      <c r="C31" s="35">
        <f>B31*100/B$9</f>
        <v>0.31347962382445144</v>
      </c>
      <c r="D31" s="10"/>
      <c r="E31" s="10" t="s">
        <v>9</v>
      </c>
      <c r="F31" s="23">
        <v>15415</v>
      </c>
      <c r="G31" s="24">
        <f t="shared" si="3"/>
        <v>43.9298945568538</v>
      </c>
    </row>
    <row r="32" spans="1:7" ht="12.75">
      <c r="A32" s="65" t="s">
        <v>151</v>
      </c>
      <c r="B32" s="23">
        <v>34980</v>
      </c>
      <c r="C32" s="35">
        <f>B32*100/B$9</f>
        <v>99.68652037617555</v>
      </c>
      <c r="D32" s="10"/>
      <c r="E32" s="10" t="s">
        <v>10</v>
      </c>
      <c r="F32" s="23">
        <v>14090</v>
      </c>
      <c r="G32" s="24">
        <f t="shared" si="3"/>
        <v>40.15388999715019</v>
      </c>
    </row>
    <row r="33" spans="1:7" ht="12.75">
      <c r="A33" s="65" t="s">
        <v>332</v>
      </c>
      <c r="B33" s="23">
        <v>32885</v>
      </c>
      <c r="C33" s="35">
        <f>B33*100/B$9</f>
        <v>93.71615844970077</v>
      </c>
      <c r="D33" s="10"/>
      <c r="E33" s="10" t="s">
        <v>11</v>
      </c>
      <c r="F33" s="23">
        <v>28155</v>
      </c>
      <c r="G33" s="24">
        <f t="shared" si="3"/>
        <v>80.23653462524936</v>
      </c>
    </row>
    <row r="34" spans="1:7" ht="12.75">
      <c r="A34" s="22"/>
      <c r="B34" s="23"/>
      <c r="C34" s="35"/>
      <c r="D34" s="10"/>
      <c r="E34" s="10" t="s">
        <v>13</v>
      </c>
      <c r="F34" s="23">
        <v>3570</v>
      </c>
      <c r="G34" s="24">
        <f t="shared" si="3"/>
        <v>10.173838700484469</v>
      </c>
    </row>
    <row r="35" spans="1:7" ht="12.75">
      <c r="A35" s="66" t="s">
        <v>152</v>
      </c>
      <c r="B35" s="23"/>
      <c r="C35" s="35"/>
      <c r="D35" s="10"/>
      <c r="E35" s="10" t="s">
        <v>14</v>
      </c>
      <c r="F35" s="23">
        <v>3115</v>
      </c>
      <c r="G35" s="24">
        <f t="shared" si="3"/>
        <v>8.877172983756056</v>
      </c>
    </row>
    <row r="36" spans="1:7" ht="12.75">
      <c r="A36" s="66" t="s">
        <v>175</v>
      </c>
      <c r="B36" s="18">
        <v>34360</v>
      </c>
      <c r="C36" s="19">
        <f aca="true" t="shared" si="4" ref="C36:C45">B36*100/B$36</f>
        <v>100</v>
      </c>
      <c r="D36" s="10"/>
      <c r="E36" s="10" t="s">
        <v>12</v>
      </c>
      <c r="F36" s="23">
        <v>1590</v>
      </c>
      <c r="G36" s="24">
        <f t="shared" si="3"/>
        <v>4.531205471644343</v>
      </c>
    </row>
    <row r="37" spans="1:7" ht="12.75">
      <c r="A37" s="67" t="s">
        <v>333</v>
      </c>
      <c r="B37" s="23">
        <v>4145</v>
      </c>
      <c r="C37" s="35">
        <f t="shared" si="4"/>
        <v>12.063445867287543</v>
      </c>
      <c r="D37" s="10"/>
      <c r="E37" s="10" t="s">
        <v>10</v>
      </c>
      <c r="F37" s="23">
        <v>1525</v>
      </c>
      <c r="G37" s="24">
        <f t="shared" si="3"/>
        <v>4.345967512111713</v>
      </c>
    </row>
    <row r="38" spans="1:7" ht="12.75">
      <c r="A38" s="67" t="s">
        <v>153</v>
      </c>
      <c r="B38" s="23">
        <v>30215</v>
      </c>
      <c r="C38" s="35">
        <f t="shared" si="4"/>
        <v>87.93655413271246</v>
      </c>
      <c r="D38" s="10"/>
      <c r="E38" s="10"/>
      <c r="F38" s="23"/>
      <c r="G38" s="24"/>
    </row>
    <row r="39" spans="1:7" ht="12.75">
      <c r="A39" s="67" t="s">
        <v>176</v>
      </c>
      <c r="B39" s="23">
        <v>13985</v>
      </c>
      <c r="C39" s="35">
        <f t="shared" si="4"/>
        <v>40.70139697322468</v>
      </c>
      <c r="D39" s="10"/>
      <c r="E39" s="47" t="s">
        <v>171</v>
      </c>
      <c r="F39" s="23"/>
      <c r="G39" s="24"/>
    </row>
    <row r="40" spans="1:7" ht="12.75">
      <c r="A40" s="67" t="s">
        <v>154</v>
      </c>
      <c r="B40" s="23">
        <v>225</v>
      </c>
      <c r="C40" s="35">
        <f t="shared" si="4"/>
        <v>0.6548311990686845</v>
      </c>
      <c r="D40" s="10"/>
      <c r="E40" s="47" t="s">
        <v>191</v>
      </c>
      <c r="F40" s="18">
        <v>30550</v>
      </c>
      <c r="G40" s="19">
        <f>F40*100/F$40</f>
        <v>100</v>
      </c>
    </row>
    <row r="41" spans="1:7" ht="12.75">
      <c r="A41" s="67" t="s">
        <v>176</v>
      </c>
      <c r="B41" s="68">
        <v>105</v>
      </c>
      <c r="C41" s="35">
        <f t="shared" si="4"/>
        <v>0.30558789289871946</v>
      </c>
      <c r="D41" s="10"/>
      <c r="E41" s="10" t="s">
        <v>15</v>
      </c>
      <c r="F41" s="23">
        <v>7850</v>
      </c>
      <c r="G41" s="24">
        <f aca="true" t="shared" si="5" ref="G41:G47">F41*100/F$40</f>
        <v>25.69558101472995</v>
      </c>
    </row>
    <row r="42" spans="1:7" ht="12.75">
      <c r="A42" s="67" t="s">
        <v>155</v>
      </c>
      <c r="B42" s="23">
        <v>28870</v>
      </c>
      <c r="C42" s="35">
        <f t="shared" si="4"/>
        <v>84.0221187427241</v>
      </c>
      <c r="D42" s="10"/>
      <c r="E42" s="10" t="s">
        <v>127</v>
      </c>
      <c r="F42" s="23">
        <v>18730</v>
      </c>
      <c r="G42" s="24">
        <f t="shared" si="5"/>
        <v>61.309328968903436</v>
      </c>
    </row>
    <row r="43" spans="1:7" ht="12.75">
      <c r="A43" s="67" t="s">
        <v>176</v>
      </c>
      <c r="B43" s="23">
        <v>13350</v>
      </c>
      <c r="C43" s="35">
        <f t="shared" si="4"/>
        <v>38.853317811408616</v>
      </c>
      <c r="D43" s="10"/>
      <c r="E43" s="10" t="s">
        <v>16</v>
      </c>
      <c r="F43" s="23">
        <v>600</v>
      </c>
      <c r="G43" s="24">
        <f t="shared" si="5"/>
        <v>1.9639934533551555</v>
      </c>
    </row>
    <row r="44" spans="1:7" ht="12.75">
      <c r="A44" s="67" t="s">
        <v>156</v>
      </c>
      <c r="B44" s="23">
        <v>625</v>
      </c>
      <c r="C44" s="35">
        <f t="shared" si="4"/>
        <v>1.818975552968568</v>
      </c>
      <c r="D44" s="10"/>
      <c r="E44" s="10" t="s">
        <v>17</v>
      </c>
      <c r="F44" s="23">
        <v>1270</v>
      </c>
      <c r="G44" s="24">
        <f t="shared" si="5"/>
        <v>4.157119476268412</v>
      </c>
    </row>
    <row r="45" spans="1:7" ht="12.75">
      <c r="A45" s="67" t="s">
        <v>176</v>
      </c>
      <c r="B45" s="23">
        <v>390</v>
      </c>
      <c r="C45" s="35">
        <f t="shared" si="4"/>
        <v>1.1350407450523865</v>
      </c>
      <c r="D45" s="10"/>
      <c r="E45" s="10" t="s">
        <v>18</v>
      </c>
      <c r="F45" s="23">
        <v>980</v>
      </c>
      <c r="G45" s="24">
        <f t="shared" si="5"/>
        <v>3.2078559738134205</v>
      </c>
    </row>
    <row r="46" spans="1:7" ht="12.75">
      <c r="A46" s="22"/>
      <c r="B46" s="23"/>
      <c r="C46" s="35"/>
      <c r="D46" s="10"/>
      <c r="E46" s="10" t="s">
        <v>19</v>
      </c>
      <c r="F46" s="23">
        <v>2095</v>
      </c>
      <c r="G46" s="24">
        <f t="shared" si="5"/>
        <v>6.857610474631751</v>
      </c>
    </row>
    <row r="47" spans="1:7" ht="12.75">
      <c r="A47" s="69" t="s">
        <v>157</v>
      </c>
      <c r="B47" s="23"/>
      <c r="C47" s="35"/>
      <c r="D47" s="10"/>
      <c r="E47" s="10" t="s">
        <v>18</v>
      </c>
      <c r="F47" s="23">
        <v>1120</v>
      </c>
      <c r="G47" s="24">
        <f t="shared" si="5"/>
        <v>3.6661211129296234</v>
      </c>
    </row>
    <row r="48" spans="1:7" ht="12.75">
      <c r="A48" s="69" t="s">
        <v>335</v>
      </c>
      <c r="B48" s="18">
        <v>35090</v>
      </c>
      <c r="C48" s="19">
        <f aca="true" t="shared" si="6" ref="C48:C59">B48*100/B$9</f>
        <v>100</v>
      </c>
      <c r="D48" s="10"/>
      <c r="E48" s="10"/>
      <c r="F48" s="23"/>
      <c r="G48" s="24"/>
    </row>
    <row r="49" spans="1:7" ht="12.75">
      <c r="A49" s="65" t="s">
        <v>334</v>
      </c>
      <c r="B49" s="23">
        <v>34220</v>
      </c>
      <c r="C49" s="35">
        <f t="shared" si="6"/>
        <v>97.52066115702479</v>
      </c>
      <c r="D49" s="10"/>
      <c r="E49" s="47" t="s">
        <v>172</v>
      </c>
      <c r="F49" s="23"/>
      <c r="G49" s="24"/>
    </row>
    <row r="50" spans="1:7" ht="12.75">
      <c r="A50" s="65" t="s">
        <v>336</v>
      </c>
      <c r="B50" s="23">
        <v>14250</v>
      </c>
      <c r="C50" s="35">
        <f t="shared" si="6"/>
        <v>40.60986035907666</v>
      </c>
      <c r="D50" s="10"/>
      <c r="E50" s="47" t="s">
        <v>173</v>
      </c>
      <c r="F50" s="23"/>
      <c r="G50" s="24"/>
    </row>
    <row r="51" spans="1:7" ht="12.75">
      <c r="A51" s="65" t="s">
        <v>337</v>
      </c>
      <c r="B51" s="23">
        <v>8260</v>
      </c>
      <c r="C51" s="35">
        <f t="shared" si="6"/>
        <v>23.53946993445426</v>
      </c>
      <c r="D51" s="10"/>
      <c r="E51" s="47" t="s">
        <v>192</v>
      </c>
      <c r="F51" s="18">
        <v>720</v>
      </c>
      <c r="G51" s="19">
        <f>F51*100/F51</f>
        <v>100</v>
      </c>
    </row>
    <row r="52" spans="1:7" ht="12.75">
      <c r="A52" s="65" t="s">
        <v>338</v>
      </c>
      <c r="B52" s="23">
        <v>6730</v>
      </c>
      <c r="C52" s="35">
        <f t="shared" si="6"/>
        <v>19.179253348532345</v>
      </c>
      <c r="D52" s="10"/>
      <c r="E52" s="10" t="s">
        <v>174</v>
      </c>
      <c r="F52" s="23">
        <v>120</v>
      </c>
      <c r="G52" s="24">
        <f>F52*100/F51</f>
        <v>16.666666666666668</v>
      </c>
    </row>
    <row r="53" spans="1:7" ht="12.75">
      <c r="A53" s="65" t="s">
        <v>158</v>
      </c>
      <c r="B53" s="23">
        <v>5250</v>
      </c>
      <c r="C53" s="35">
        <f t="shared" si="6"/>
        <v>14.961527500712453</v>
      </c>
      <c r="D53" s="10"/>
      <c r="E53" s="10"/>
      <c r="F53" s="23"/>
      <c r="G53" s="24"/>
    </row>
    <row r="54" spans="1:7" ht="12.75">
      <c r="A54" s="65" t="s">
        <v>339</v>
      </c>
      <c r="B54" s="23">
        <v>1890</v>
      </c>
      <c r="C54" s="35">
        <f t="shared" si="6"/>
        <v>5.386149900256483</v>
      </c>
      <c r="D54" s="10"/>
      <c r="E54" s="47" t="s">
        <v>177</v>
      </c>
      <c r="F54" s="23"/>
      <c r="G54" s="24"/>
    </row>
    <row r="55" spans="1:7" ht="12.75">
      <c r="A55" s="65" t="s">
        <v>159</v>
      </c>
      <c r="B55" s="23">
        <v>180</v>
      </c>
      <c r="C55" s="35">
        <f t="shared" si="6"/>
        <v>0.5129666571672842</v>
      </c>
      <c r="D55" s="10"/>
      <c r="E55" s="47" t="s">
        <v>178</v>
      </c>
      <c r="F55" s="23"/>
      <c r="G55" s="24"/>
    </row>
    <row r="56" spans="1:7" ht="12.75">
      <c r="A56" s="65" t="s">
        <v>340</v>
      </c>
      <c r="B56" s="23">
        <v>3090</v>
      </c>
      <c r="C56" s="35">
        <f t="shared" si="6"/>
        <v>8.805927614705045</v>
      </c>
      <c r="D56" s="10"/>
      <c r="E56" s="47" t="s">
        <v>179</v>
      </c>
      <c r="F56" s="18">
        <v>11405</v>
      </c>
      <c r="G56" s="19">
        <f aca="true" t="shared" si="7" ref="G56:G61">F56*100/F$56</f>
        <v>100</v>
      </c>
    </row>
    <row r="57" spans="1:7" ht="12.75">
      <c r="A57" s="65" t="s">
        <v>160</v>
      </c>
      <c r="B57" s="23">
        <v>630</v>
      </c>
      <c r="C57" s="35">
        <f t="shared" si="6"/>
        <v>1.7953833000854944</v>
      </c>
      <c r="D57" s="10"/>
      <c r="E57" s="10" t="s">
        <v>20</v>
      </c>
      <c r="F57" s="23">
        <v>240</v>
      </c>
      <c r="G57" s="24">
        <f t="shared" si="7"/>
        <v>2.104340201665936</v>
      </c>
    </row>
    <row r="58" spans="1:7" ht="12.75">
      <c r="A58" s="65" t="s">
        <v>341</v>
      </c>
      <c r="B58" s="23">
        <v>870</v>
      </c>
      <c r="C58" s="35">
        <f t="shared" si="6"/>
        <v>2.479338842975207</v>
      </c>
      <c r="D58" s="10"/>
      <c r="E58" s="10" t="s">
        <v>21</v>
      </c>
      <c r="F58" s="23">
        <v>345</v>
      </c>
      <c r="G58" s="24">
        <f t="shared" si="7"/>
        <v>3.024989039894783</v>
      </c>
    </row>
    <row r="59" spans="1:7" ht="12.75">
      <c r="A59" s="65" t="s">
        <v>161</v>
      </c>
      <c r="B59" s="23">
        <v>90</v>
      </c>
      <c r="C59" s="35">
        <f t="shared" si="6"/>
        <v>0.2564833285836421</v>
      </c>
      <c r="D59" s="10"/>
      <c r="E59" s="10" t="s">
        <v>180</v>
      </c>
      <c r="F59" s="23">
        <v>3165</v>
      </c>
      <c r="G59" s="24">
        <f t="shared" si="7"/>
        <v>27.75098640946953</v>
      </c>
    </row>
    <row r="60" spans="1:7" ht="12.75">
      <c r="A60" s="65" t="s">
        <v>162</v>
      </c>
      <c r="B60" s="23">
        <v>790</v>
      </c>
      <c r="C60" s="35">
        <f>B60*100/B$9</f>
        <v>2.251353662011969</v>
      </c>
      <c r="D60" s="10"/>
      <c r="E60" s="10" t="s">
        <v>22</v>
      </c>
      <c r="F60" s="23">
        <v>1665</v>
      </c>
      <c r="G60" s="24">
        <f t="shared" si="7"/>
        <v>14.598860149057431</v>
      </c>
    </row>
    <row r="61" spans="1:7" ht="12.75">
      <c r="A61" s="65"/>
      <c r="B61" s="23"/>
      <c r="C61" s="35"/>
      <c r="D61" s="10"/>
      <c r="E61" s="10" t="s">
        <v>181</v>
      </c>
      <c r="F61" s="23">
        <v>5990</v>
      </c>
      <c r="G61" s="24">
        <f t="shared" si="7"/>
        <v>52.52082419991232</v>
      </c>
    </row>
    <row r="62" spans="1:7" ht="12.75">
      <c r="A62" s="69" t="s">
        <v>163</v>
      </c>
      <c r="B62" s="23"/>
      <c r="C62" s="35"/>
      <c r="D62" s="10"/>
      <c r="E62" s="10"/>
      <c r="F62" s="23"/>
      <c r="G62" s="24"/>
    </row>
    <row r="63" spans="1:7" ht="14.25">
      <c r="A63" s="64" t="s">
        <v>306</v>
      </c>
      <c r="B63" s="18">
        <v>14250</v>
      </c>
      <c r="C63" s="19">
        <f aca="true" t="shared" si="8" ref="C63:C72">B63*100/B$63</f>
        <v>100</v>
      </c>
      <c r="D63" s="10"/>
      <c r="E63" s="47" t="s">
        <v>182</v>
      </c>
      <c r="F63" s="23"/>
      <c r="G63" s="24"/>
    </row>
    <row r="64" spans="1:7" ht="12.75">
      <c r="A64" s="65" t="s">
        <v>164</v>
      </c>
      <c r="B64" s="23">
        <v>9675</v>
      </c>
      <c r="C64" s="35">
        <f t="shared" si="8"/>
        <v>67.89473684210526</v>
      </c>
      <c r="D64" s="10"/>
      <c r="E64" s="47" t="s">
        <v>193</v>
      </c>
      <c r="F64" s="18">
        <v>25255</v>
      </c>
      <c r="G64" s="19">
        <f>F64*100/F$64</f>
        <v>100</v>
      </c>
    </row>
    <row r="65" spans="1:7" ht="12.75">
      <c r="A65" s="65" t="s">
        <v>165</v>
      </c>
      <c r="B65" s="23">
        <v>4750</v>
      </c>
      <c r="C65" s="35">
        <f t="shared" si="8"/>
        <v>33.333333333333336</v>
      </c>
      <c r="D65" s="10"/>
      <c r="E65" s="10" t="s">
        <v>23</v>
      </c>
      <c r="F65" s="23">
        <v>855</v>
      </c>
      <c r="G65" s="24">
        <f aca="true" t="shared" si="9" ref="G65:G71">F65*100/F$64</f>
        <v>3.385468224114037</v>
      </c>
    </row>
    <row r="66" spans="1:7" ht="12.75">
      <c r="A66" s="65" t="s">
        <v>166</v>
      </c>
      <c r="B66" s="23">
        <v>8330</v>
      </c>
      <c r="C66" s="35">
        <f t="shared" si="8"/>
        <v>58.45614035087719</v>
      </c>
      <c r="D66" s="10"/>
      <c r="E66" s="10" t="s">
        <v>183</v>
      </c>
      <c r="F66" s="23">
        <v>1015</v>
      </c>
      <c r="G66" s="24">
        <f t="shared" si="9"/>
        <v>4.019006137398535</v>
      </c>
    </row>
    <row r="67" spans="1:7" ht="12.75">
      <c r="A67" s="65" t="s">
        <v>165</v>
      </c>
      <c r="B67" s="23">
        <v>4240</v>
      </c>
      <c r="C67" s="35">
        <f t="shared" si="8"/>
        <v>29.75438596491228</v>
      </c>
      <c r="D67" s="10"/>
      <c r="E67" s="10" t="s">
        <v>184</v>
      </c>
      <c r="F67" s="23">
        <v>5310</v>
      </c>
      <c r="G67" s="24">
        <f t="shared" si="9"/>
        <v>21.02553949712928</v>
      </c>
    </row>
    <row r="68" spans="1:7" ht="12.75">
      <c r="A68" s="65" t="s">
        <v>167</v>
      </c>
      <c r="B68" s="23">
        <v>830</v>
      </c>
      <c r="C68" s="35">
        <f t="shared" si="8"/>
        <v>5.824561403508772</v>
      </c>
      <c r="D68" s="10"/>
      <c r="E68" s="10" t="s">
        <v>24</v>
      </c>
      <c r="F68" s="23">
        <v>2865</v>
      </c>
      <c r="G68" s="24">
        <f t="shared" si="9"/>
        <v>11.344288259750545</v>
      </c>
    </row>
    <row r="69" spans="1:7" ht="12.75">
      <c r="A69" s="65" t="s">
        <v>165</v>
      </c>
      <c r="B69" s="23">
        <v>370</v>
      </c>
      <c r="C69" s="35">
        <f t="shared" si="8"/>
        <v>2.5964912280701755</v>
      </c>
      <c r="D69" s="10"/>
      <c r="E69" s="10" t="s">
        <v>25</v>
      </c>
      <c r="F69" s="23">
        <v>1620</v>
      </c>
      <c r="G69" s="24">
        <f t="shared" si="9"/>
        <v>6.414571372005543</v>
      </c>
    </row>
    <row r="70" spans="1:7" ht="12.75">
      <c r="A70" s="65" t="s">
        <v>168</v>
      </c>
      <c r="B70" s="23">
        <v>4575</v>
      </c>
      <c r="C70" s="35">
        <f t="shared" si="8"/>
        <v>32.10526315789474</v>
      </c>
      <c r="D70" s="10"/>
      <c r="E70" s="10" t="s">
        <v>26</v>
      </c>
      <c r="F70" s="23">
        <v>5300</v>
      </c>
      <c r="G70" s="24">
        <f t="shared" si="9"/>
        <v>20.985943377549</v>
      </c>
    </row>
    <row r="71" spans="1:7" ht="12.75">
      <c r="A71" s="65" t="s">
        <v>169</v>
      </c>
      <c r="B71" s="23">
        <v>3295</v>
      </c>
      <c r="C71" s="35">
        <f t="shared" si="8"/>
        <v>23.12280701754386</v>
      </c>
      <c r="D71" s="10"/>
      <c r="E71" s="10" t="s">
        <v>185</v>
      </c>
      <c r="F71" s="23">
        <v>8295</v>
      </c>
      <c r="G71" s="24">
        <f t="shared" si="9"/>
        <v>32.844981191843196</v>
      </c>
    </row>
    <row r="72" spans="1:7" ht="12.75">
      <c r="A72" s="65" t="s">
        <v>170</v>
      </c>
      <c r="B72" s="23">
        <v>780</v>
      </c>
      <c r="C72" s="35">
        <f t="shared" si="8"/>
        <v>5.473684210526316</v>
      </c>
      <c r="D72" s="10"/>
      <c r="E72" s="10"/>
      <c r="F72" s="23"/>
      <c r="G72" s="24"/>
    </row>
    <row r="73" spans="1:7" ht="12.75">
      <c r="A73" s="22"/>
      <c r="B73" s="70"/>
      <c r="C73" s="63"/>
      <c r="D73" s="10"/>
      <c r="E73" s="10" t="s">
        <v>186</v>
      </c>
      <c r="F73" s="70" t="s">
        <v>195</v>
      </c>
      <c r="G73" s="71">
        <f>SUM(F67:F71)*100/F64</f>
        <v>92.61532369827756</v>
      </c>
    </row>
    <row r="74" spans="1:7" ht="12.75">
      <c r="A74" s="17" t="s">
        <v>188</v>
      </c>
      <c r="B74" s="23"/>
      <c r="C74" s="35"/>
      <c r="D74" s="10"/>
      <c r="E74" s="10" t="s">
        <v>187</v>
      </c>
      <c r="F74" s="70" t="s">
        <v>195</v>
      </c>
      <c r="G74" s="71">
        <f>(F70+F71)*100/F64</f>
        <v>53.8309245693922</v>
      </c>
    </row>
    <row r="75" spans="1:7" ht="12.75">
      <c r="A75" s="17" t="s">
        <v>194</v>
      </c>
      <c r="B75" s="18">
        <v>34360</v>
      </c>
      <c r="C75" s="19">
        <f>B75*100/B$36</f>
        <v>100</v>
      </c>
      <c r="D75" s="10"/>
      <c r="E75" s="10"/>
      <c r="F75" s="23"/>
      <c r="G75" s="24"/>
    </row>
    <row r="76" spans="1:7" ht="12.75">
      <c r="A76" s="22" t="s">
        <v>342</v>
      </c>
      <c r="B76" s="23">
        <v>8095</v>
      </c>
      <c r="C76" s="35">
        <f aca="true" t="shared" si="10" ref="C76:C82">B76*100/B$36</f>
        <v>23.559371362048893</v>
      </c>
      <c r="D76" s="10"/>
      <c r="E76" s="20" t="s">
        <v>221</v>
      </c>
      <c r="F76" s="23"/>
      <c r="G76" s="24"/>
    </row>
    <row r="77" spans="1:7" ht="12.75">
      <c r="A77" s="22" t="s">
        <v>189</v>
      </c>
      <c r="B77" s="23">
        <v>8980</v>
      </c>
      <c r="C77" s="35">
        <f t="shared" si="10"/>
        <v>26.135040745052386</v>
      </c>
      <c r="D77" s="10"/>
      <c r="E77" s="20" t="s">
        <v>249</v>
      </c>
      <c r="F77" s="18">
        <v>29450</v>
      </c>
      <c r="G77" s="19">
        <f>F77*100/F$77</f>
        <v>100</v>
      </c>
    </row>
    <row r="78" spans="1:7" ht="12.75">
      <c r="A78" s="22" t="s">
        <v>343</v>
      </c>
      <c r="B78" s="23">
        <v>4935</v>
      </c>
      <c r="C78" s="35">
        <f t="shared" si="10"/>
        <v>14.362630966239815</v>
      </c>
      <c r="D78" s="10"/>
      <c r="E78" s="11" t="s">
        <v>27</v>
      </c>
      <c r="F78" s="23">
        <v>570</v>
      </c>
      <c r="G78" s="24">
        <f>F78*100/F$77</f>
        <v>1.935483870967742</v>
      </c>
    </row>
    <row r="79" spans="1:7" ht="12.75">
      <c r="A79" s="22" t="s">
        <v>344</v>
      </c>
      <c r="B79" s="23">
        <v>4045</v>
      </c>
      <c r="C79" s="35">
        <f t="shared" si="10"/>
        <v>11.772409778812573</v>
      </c>
      <c r="D79" s="10"/>
      <c r="E79" s="11"/>
      <c r="F79" s="23"/>
      <c r="G79" s="24"/>
    </row>
    <row r="80" spans="1:7" ht="12.75">
      <c r="A80" s="22" t="s">
        <v>345</v>
      </c>
      <c r="B80" s="23">
        <v>1535</v>
      </c>
      <c r="C80" s="35">
        <f t="shared" si="10"/>
        <v>4.467403958090803</v>
      </c>
      <c r="D80" s="10"/>
      <c r="E80" s="11"/>
      <c r="F80" s="23"/>
      <c r="G80" s="24"/>
    </row>
    <row r="81" spans="1:7" ht="12.75">
      <c r="A81" s="22" t="s">
        <v>346</v>
      </c>
      <c r="B81" s="23">
        <v>2510</v>
      </c>
      <c r="C81" s="35">
        <f t="shared" si="10"/>
        <v>7.305005820721769</v>
      </c>
      <c r="D81" s="10"/>
      <c r="E81" s="11"/>
      <c r="F81" s="23"/>
      <c r="G81" s="24"/>
    </row>
    <row r="82" spans="1:7" ht="13.5" thickBot="1">
      <c r="A82" s="36" t="s">
        <v>347</v>
      </c>
      <c r="B82" s="72">
        <v>17285</v>
      </c>
      <c r="C82" s="73">
        <f t="shared" si="10"/>
        <v>50.30558789289872</v>
      </c>
      <c r="D82" s="74"/>
      <c r="E82" s="75"/>
      <c r="F82" s="72"/>
      <c r="G82" s="38"/>
    </row>
    <row r="83" ht="13.5" thickTop="1"/>
    <row r="84" ht="12.75">
      <c r="A84" s="61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6"/>
      <c r="G9" s="24"/>
    </row>
    <row r="10" spans="1:7" ht="12.75">
      <c r="A10" s="45" t="s">
        <v>241</v>
      </c>
      <c r="B10" s="18">
        <v>30185</v>
      </c>
      <c r="C10" s="19">
        <f>B10*100/B$10</f>
        <v>100</v>
      </c>
      <c r="D10" s="10"/>
      <c r="E10" s="47" t="s">
        <v>248</v>
      </c>
      <c r="F10" s="18">
        <v>19145</v>
      </c>
      <c r="G10" s="19">
        <f>F10*100/F$10</f>
        <v>100</v>
      </c>
    </row>
    <row r="11" spans="1:7" ht="12.75">
      <c r="A11" s="48" t="s">
        <v>28</v>
      </c>
      <c r="B11" s="23">
        <v>20720</v>
      </c>
      <c r="C11" s="35">
        <f>B11*100/B$10</f>
        <v>68.64336591022031</v>
      </c>
      <c r="D11" s="10"/>
      <c r="E11" s="10" t="s">
        <v>54</v>
      </c>
      <c r="F11" s="23">
        <v>11740</v>
      </c>
      <c r="G11" s="35">
        <f aca="true" t="shared" si="0" ref="G11:G16">F11*100/F$10</f>
        <v>61.32149386262732</v>
      </c>
    </row>
    <row r="12" spans="1:7" ht="12.75">
      <c r="A12" s="48" t="s">
        <v>200</v>
      </c>
      <c r="B12" s="23">
        <v>20665</v>
      </c>
      <c r="C12" s="35">
        <f>B12*100/B$10</f>
        <v>68.46115620341229</v>
      </c>
      <c r="D12" s="10"/>
      <c r="E12" s="10" t="s">
        <v>55</v>
      </c>
      <c r="F12" s="23">
        <v>2455</v>
      </c>
      <c r="G12" s="24">
        <f t="shared" si="0"/>
        <v>12.823191433794724</v>
      </c>
    </row>
    <row r="13" spans="1:7" ht="12.75">
      <c r="A13" s="48" t="s">
        <v>29</v>
      </c>
      <c r="B13" s="23">
        <v>19515</v>
      </c>
      <c r="C13" s="35">
        <f>B13*100/B$10</f>
        <v>64.65131687924466</v>
      </c>
      <c r="D13" s="10"/>
      <c r="E13" s="10" t="s">
        <v>287</v>
      </c>
      <c r="F13" s="23">
        <v>2310</v>
      </c>
      <c r="G13" s="35">
        <f t="shared" si="0"/>
        <v>12.06581352833638</v>
      </c>
    </row>
    <row r="14" spans="1:7" ht="12.75">
      <c r="A14" s="48" t="s">
        <v>30</v>
      </c>
      <c r="B14" s="23">
        <v>1150</v>
      </c>
      <c r="C14" s="35">
        <f>B14*100/B$10</f>
        <v>3.809839324167633</v>
      </c>
      <c r="D14" s="10"/>
      <c r="E14" s="10" t="s">
        <v>56</v>
      </c>
      <c r="F14" s="23">
        <v>1760</v>
      </c>
      <c r="G14" s="24">
        <f t="shared" si="0"/>
        <v>9.193000783494385</v>
      </c>
    </row>
    <row r="15" spans="1:7" ht="12.75">
      <c r="A15" s="48" t="s">
        <v>201</v>
      </c>
      <c r="B15" s="23" t="s">
        <v>195</v>
      </c>
      <c r="C15" s="35">
        <f>B14*100/B12</f>
        <v>5.564964916525526</v>
      </c>
      <c r="D15" s="10"/>
      <c r="E15" s="10" t="s">
        <v>57</v>
      </c>
      <c r="F15" s="23">
        <v>380</v>
      </c>
      <c r="G15" s="24">
        <f t="shared" si="0"/>
        <v>1.984852441890833</v>
      </c>
    </row>
    <row r="16" spans="1:7" ht="12.75">
      <c r="A16" s="48" t="s">
        <v>31</v>
      </c>
      <c r="B16" s="23">
        <v>50</v>
      </c>
      <c r="C16" s="35">
        <f>B16*100/B$10</f>
        <v>0.1656451880072884</v>
      </c>
      <c r="D16" s="10"/>
      <c r="E16" s="10" t="s">
        <v>58</v>
      </c>
      <c r="F16" s="23">
        <v>505</v>
      </c>
      <c r="G16" s="24">
        <f t="shared" si="0"/>
        <v>2.637764429354923</v>
      </c>
    </row>
    <row r="17" spans="1:7" ht="12.75">
      <c r="A17" s="48" t="s">
        <v>32</v>
      </c>
      <c r="B17" s="23">
        <v>9465</v>
      </c>
      <c r="C17" s="35">
        <f>B17*100/B$10</f>
        <v>31.356634089779693</v>
      </c>
      <c r="D17" s="10"/>
      <c r="E17" s="10" t="s">
        <v>302</v>
      </c>
      <c r="F17" s="34">
        <v>27.5</v>
      </c>
      <c r="G17" s="24" t="s">
        <v>195</v>
      </c>
    </row>
    <row r="18" spans="1:7" ht="12.75">
      <c r="A18" s="48"/>
      <c r="B18" s="23"/>
      <c r="C18" s="35"/>
      <c r="D18" s="10"/>
      <c r="E18" s="10"/>
      <c r="F18" s="23"/>
      <c r="G18" s="24"/>
    </row>
    <row r="19" spans="1:7" ht="12.75">
      <c r="A19" s="45" t="s">
        <v>242</v>
      </c>
      <c r="B19" s="18">
        <v>14455</v>
      </c>
      <c r="C19" s="19">
        <f>B19*100/B$19</f>
        <v>100</v>
      </c>
      <c r="D19" s="10"/>
      <c r="E19" s="47" t="s">
        <v>224</v>
      </c>
      <c r="F19" s="18"/>
      <c r="G19" s="19"/>
    </row>
    <row r="20" spans="1:7" ht="14.25">
      <c r="A20" s="48" t="s">
        <v>33</v>
      </c>
      <c r="B20" s="23">
        <v>8905</v>
      </c>
      <c r="C20" s="35">
        <f>B20*100/B$19</f>
        <v>61.60498097544102</v>
      </c>
      <c r="D20" s="10"/>
      <c r="E20" s="47" t="s">
        <v>314</v>
      </c>
      <c r="F20" s="18">
        <v>14250</v>
      </c>
      <c r="G20" s="19">
        <f>F20*100/F$20</f>
        <v>100</v>
      </c>
    </row>
    <row r="21" spans="1:7" ht="12.75">
      <c r="A21" s="48" t="s">
        <v>200</v>
      </c>
      <c r="B21" s="23">
        <v>8905</v>
      </c>
      <c r="C21" s="35">
        <f>B21*100/B$19</f>
        <v>61.60498097544102</v>
      </c>
      <c r="D21" s="10"/>
      <c r="E21" s="10" t="s">
        <v>225</v>
      </c>
      <c r="F21" s="23">
        <v>1870</v>
      </c>
      <c r="G21" s="24">
        <f aca="true" t="shared" si="1" ref="G21:G30">F21*100/F$20</f>
        <v>13.12280701754386</v>
      </c>
    </row>
    <row r="22" spans="1:7" ht="12.75">
      <c r="A22" s="48" t="s">
        <v>34</v>
      </c>
      <c r="B22" s="23">
        <v>8310</v>
      </c>
      <c r="C22" s="35">
        <f>B22*100/B$19</f>
        <v>57.48875821515047</v>
      </c>
      <c r="D22" s="10"/>
      <c r="E22" s="10" t="s">
        <v>226</v>
      </c>
      <c r="F22" s="23">
        <v>930</v>
      </c>
      <c r="G22" s="24">
        <f t="shared" si="1"/>
        <v>6.526315789473684</v>
      </c>
    </row>
    <row r="23" spans="1:7" ht="12.75">
      <c r="A23" s="48"/>
      <c r="B23" s="26"/>
      <c r="C23" s="24"/>
      <c r="E23" s="7" t="s">
        <v>227</v>
      </c>
      <c r="F23" s="26">
        <v>1830</v>
      </c>
      <c r="G23" s="24">
        <f t="shared" si="1"/>
        <v>12.842105263157896</v>
      </c>
    </row>
    <row r="24" spans="1:7" ht="12.75">
      <c r="A24" s="45" t="s">
        <v>243</v>
      </c>
      <c r="B24" s="18">
        <v>985</v>
      </c>
      <c r="C24" s="19">
        <f>B24*100/B$24</f>
        <v>100</v>
      </c>
      <c r="E24" s="7" t="s">
        <v>228</v>
      </c>
      <c r="F24" s="26">
        <v>1715</v>
      </c>
      <c r="G24" s="24">
        <f t="shared" si="1"/>
        <v>12.035087719298245</v>
      </c>
    </row>
    <row r="25" spans="1:7" ht="12.75">
      <c r="A25" s="48" t="s">
        <v>35</v>
      </c>
      <c r="B25" s="26">
        <v>550</v>
      </c>
      <c r="C25" s="24">
        <f>B25*100/B$24</f>
        <v>55.83756345177665</v>
      </c>
      <c r="E25" s="7" t="s">
        <v>229</v>
      </c>
      <c r="F25" s="26">
        <v>2125</v>
      </c>
      <c r="G25" s="24">
        <f t="shared" si="1"/>
        <v>14.912280701754385</v>
      </c>
    </row>
    <row r="26" spans="1:7" ht="12.75">
      <c r="A26" s="48"/>
      <c r="B26" s="26"/>
      <c r="C26" s="24"/>
      <c r="E26" s="7" t="s">
        <v>230</v>
      </c>
      <c r="F26" s="26">
        <v>2790</v>
      </c>
      <c r="G26" s="24">
        <f t="shared" si="1"/>
        <v>19.57894736842105</v>
      </c>
    </row>
    <row r="27" spans="1:7" ht="12.75">
      <c r="A27" s="45" t="s">
        <v>202</v>
      </c>
      <c r="B27" s="26"/>
      <c r="C27" s="24"/>
      <c r="E27" s="7" t="s">
        <v>231</v>
      </c>
      <c r="F27" s="26">
        <v>1300</v>
      </c>
      <c r="G27" s="24">
        <f t="shared" si="1"/>
        <v>9.12280701754386</v>
      </c>
    </row>
    <row r="28" spans="1:7" ht="12.75">
      <c r="A28" s="45" t="s">
        <v>244</v>
      </c>
      <c r="B28" s="18">
        <v>19515</v>
      </c>
      <c r="C28" s="19">
        <f>B28*100/B$28</f>
        <v>100</v>
      </c>
      <c r="E28" s="7" t="s">
        <v>232</v>
      </c>
      <c r="F28" s="26">
        <v>1055</v>
      </c>
      <c r="G28" s="24">
        <f t="shared" si="1"/>
        <v>7.4035087719298245</v>
      </c>
    </row>
    <row r="29" spans="1:7" ht="12.75">
      <c r="A29" s="45" t="s">
        <v>203</v>
      </c>
      <c r="B29" s="26"/>
      <c r="C29" s="24"/>
      <c r="E29" s="7" t="s">
        <v>233</v>
      </c>
      <c r="F29" s="26">
        <v>310</v>
      </c>
      <c r="G29" s="24">
        <f t="shared" si="1"/>
        <v>2.175438596491228</v>
      </c>
    </row>
    <row r="30" spans="1:7" ht="12.75">
      <c r="A30" s="48" t="s">
        <v>204</v>
      </c>
      <c r="B30" s="26">
        <v>7925</v>
      </c>
      <c r="C30" s="24">
        <f>B30*100/B$28</f>
        <v>40.609787343069435</v>
      </c>
      <c r="E30" s="7" t="s">
        <v>234</v>
      </c>
      <c r="F30" s="26">
        <v>325</v>
      </c>
      <c r="G30" s="24">
        <f t="shared" si="1"/>
        <v>2.280701754385965</v>
      </c>
    </row>
    <row r="31" spans="1:7" ht="12.75">
      <c r="A31" s="48" t="s">
        <v>205</v>
      </c>
      <c r="B31" s="26">
        <v>3330</v>
      </c>
      <c r="C31" s="24">
        <f>B31*100/B$28</f>
        <v>17.06379707916987</v>
      </c>
      <c r="E31" s="7" t="s">
        <v>132</v>
      </c>
      <c r="F31" s="26">
        <v>39753</v>
      </c>
      <c r="G31" s="24" t="s">
        <v>195</v>
      </c>
    </row>
    <row r="32" spans="1:7" ht="12.75">
      <c r="A32" s="48" t="s">
        <v>206</v>
      </c>
      <c r="B32" s="26">
        <v>3565</v>
      </c>
      <c r="C32" s="24">
        <f>B32*100/B$28</f>
        <v>18.26799897514732</v>
      </c>
      <c r="F32" s="26"/>
      <c r="G32" s="24"/>
    </row>
    <row r="33" spans="1:7" ht="12.75">
      <c r="A33" s="48" t="s">
        <v>36</v>
      </c>
      <c r="B33" s="26">
        <v>40</v>
      </c>
      <c r="C33" s="24">
        <f>B33*100/B$28</f>
        <v>0.20497053548552396</v>
      </c>
      <c r="E33" s="7" t="s">
        <v>59</v>
      </c>
      <c r="F33" s="26">
        <v>12375</v>
      </c>
      <c r="G33" s="24">
        <f>F33*100/F$20</f>
        <v>86.84210526315789</v>
      </c>
    </row>
    <row r="34" spans="1:7" ht="12.75">
      <c r="A34" s="48" t="s">
        <v>207</v>
      </c>
      <c r="B34" s="26"/>
      <c r="C34" s="24"/>
      <c r="E34" s="7" t="s">
        <v>296</v>
      </c>
      <c r="F34" s="26">
        <v>55287</v>
      </c>
      <c r="G34" s="24" t="s">
        <v>195</v>
      </c>
    </row>
    <row r="35" spans="1:7" ht="12.75">
      <c r="A35" s="48" t="s">
        <v>208</v>
      </c>
      <c r="B35" s="26">
        <v>1585</v>
      </c>
      <c r="C35" s="24">
        <f>B35*100/B$28</f>
        <v>8.121957468613887</v>
      </c>
      <c r="E35" s="7" t="s">
        <v>130</v>
      </c>
      <c r="F35" s="26">
        <v>1985</v>
      </c>
      <c r="G35" s="24">
        <f>F35*100/F$20</f>
        <v>13.929824561403509</v>
      </c>
    </row>
    <row r="36" spans="1:7" ht="12.75">
      <c r="A36" s="48" t="s">
        <v>209</v>
      </c>
      <c r="B36" s="26"/>
      <c r="C36" s="24"/>
      <c r="E36" s="7" t="s">
        <v>297</v>
      </c>
      <c r="F36" s="26">
        <v>11582</v>
      </c>
      <c r="G36" s="24" t="s">
        <v>195</v>
      </c>
    </row>
    <row r="37" spans="1:7" ht="12.75">
      <c r="A37" s="48" t="s">
        <v>37</v>
      </c>
      <c r="B37" s="26">
        <v>3060</v>
      </c>
      <c r="C37" s="24">
        <f>B37*100/B$28</f>
        <v>15.680245964642582</v>
      </c>
      <c r="E37" s="7" t="s">
        <v>131</v>
      </c>
      <c r="F37" s="26">
        <v>495</v>
      </c>
      <c r="G37" s="24">
        <f>F37*100/F$20</f>
        <v>3.473684210526316</v>
      </c>
    </row>
    <row r="38" spans="1:7" ht="12.75">
      <c r="A38" s="48"/>
      <c r="B38" s="26"/>
      <c r="C38" s="24"/>
      <c r="E38" s="7" t="s">
        <v>298</v>
      </c>
      <c r="F38" s="26">
        <v>6605</v>
      </c>
      <c r="G38" s="24" t="s">
        <v>195</v>
      </c>
    </row>
    <row r="39" spans="1:7" ht="12.75">
      <c r="A39" s="45" t="s">
        <v>210</v>
      </c>
      <c r="B39" s="26"/>
      <c r="C39" s="24"/>
      <c r="E39" s="7" t="s">
        <v>235</v>
      </c>
      <c r="F39" s="26">
        <v>310</v>
      </c>
      <c r="G39" s="24">
        <f>F39*100/F$20</f>
        <v>2.175438596491228</v>
      </c>
    </row>
    <row r="40" spans="1:7" ht="12.75">
      <c r="A40" s="48" t="s">
        <v>211</v>
      </c>
      <c r="B40" s="26">
        <v>100</v>
      </c>
      <c r="C40" s="24">
        <f aca="true" t="shared" si="2" ref="C40:C46">B40*100/B$28</f>
        <v>0.5124263387138099</v>
      </c>
      <c r="E40" s="7" t="s">
        <v>299</v>
      </c>
      <c r="F40" s="26">
        <v>3798</v>
      </c>
      <c r="G40" s="24" t="s">
        <v>195</v>
      </c>
    </row>
    <row r="41" spans="1:7" ht="12.75">
      <c r="A41" s="48" t="s">
        <v>38</v>
      </c>
      <c r="B41" s="26">
        <v>1045</v>
      </c>
      <c r="C41" s="24">
        <f t="shared" si="2"/>
        <v>5.354855239559313</v>
      </c>
      <c r="E41" s="7" t="s">
        <v>236</v>
      </c>
      <c r="F41" s="26">
        <v>980</v>
      </c>
      <c r="G41" s="24">
        <f>F41*100/F$20</f>
        <v>6.87719298245614</v>
      </c>
    </row>
    <row r="42" spans="1:7" ht="12.75">
      <c r="A42" s="48" t="s">
        <v>39</v>
      </c>
      <c r="B42" s="26">
        <v>2545</v>
      </c>
      <c r="C42" s="24">
        <f t="shared" si="2"/>
        <v>13.041250320266462</v>
      </c>
      <c r="E42" s="7" t="s">
        <v>300</v>
      </c>
      <c r="F42" s="26">
        <v>14624</v>
      </c>
      <c r="G42" s="24" t="s">
        <v>195</v>
      </c>
    </row>
    <row r="43" spans="1:7" ht="12.75">
      <c r="A43" s="48" t="s">
        <v>40</v>
      </c>
      <c r="B43" s="26">
        <v>545</v>
      </c>
      <c r="C43" s="24">
        <f t="shared" si="2"/>
        <v>2.7927235459902637</v>
      </c>
      <c r="F43" s="26"/>
      <c r="G43" s="24"/>
    </row>
    <row r="44" spans="1:7" ht="14.25">
      <c r="A44" s="48" t="s">
        <v>41</v>
      </c>
      <c r="B44" s="26">
        <v>1905</v>
      </c>
      <c r="C44" s="24">
        <f t="shared" si="2"/>
        <v>9.761721752498078</v>
      </c>
      <c r="E44" s="47" t="s">
        <v>315</v>
      </c>
      <c r="F44" s="18">
        <v>9675</v>
      </c>
      <c r="G44" s="19">
        <f>F44*100/F$44</f>
        <v>100</v>
      </c>
    </row>
    <row r="45" spans="1:7" ht="12.75">
      <c r="A45" s="48" t="s">
        <v>212</v>
      </c>
      <c r="B45" s="26">
        <v>1300</v>
      </c>
      <c r="C45" s="24">
        <f t="shared" si="2"/>
        <v>6.661542403279529</v>
      </c>
      <c r="E45" s="7" t="s">
        <v>225</v>
      </c>
      <c r="F45" s="26">
        <v>765</v>
      </c>
      <c r="G45" s="24">
        <f aca="true" t="shared" si="3" ref="G45:G54">F45*100/F$44</f>
        <v>7.906976744186046</v>
      </c>
    </row>
    <row r="46" spans="1:7" ht="12.75">
      <c r="A46" s="48" t="s">
        <v>42</v>
      </c>
      <c r="B46" s="26">
        <v>645</v>
      </c>
      <c r="C46" s="24">
        <f t="shared" si="2"/>
        <v>3.3051498847040737</v>
      </c>
      <c r="E46" s="7" t="s">
        <v>226</v>
      </c>
      <c r="F46" s="26">
        <v>555</v>
      </c>
      <c r="G46" s="24">
        <f t="shared" si="3"/>
        <v>5.736434108527132</v>
      </c>
    </row>
    <row r="47" spans="1:7" ht="12.75">
      <c r="A47" s="48" t="s">
        <v>213</v>
      </c>
      <c r="B47" s="26"/>
      <c r="C47" s="24"/>
      <c r="E47" s="7" t="s">
        <v>227</v>
      </c>
      <c r="F47" s="26">
        <v>1070</v>
      </c>
      <c r="G47" s="24">
        <f t="shared" si="3"/>
        <v>11.059431524547804</v>
      </c>
    </row>
    <row r="48" spans="1:7" ht="12.75">
      <c r="A48" s="48" t="s">
        <v>43</v>
      </c>
      <c r="B48" s="26">
        <v>1220</v>
      </c>
      <c r="C48" s="24">
        <f>B48*100/B$28</f>
        <v>6.25160133230848</v>
      </c>
      <c r="E48" s="7" t="s">
        <v>228</v>
      </c>
      <c r="F48" s="26">
        <v>1195</v>
      </c>
      <c r="G48" s="24">
        <f t="shared" si="3"/>
        <v>12.351421188630491</v>
      </c>
    </row>
    <row r="49" spans="1:7" ht="12.75">
      <c r="A49" s="48" t="s">
        <v>214</v>
      </c>
      <c r="B49" s="26"/>
      <c r="C49" s="24"/>
      <c r="E49" s="7" t="s">
        <v>229</v>
      </c>
      <c r="F49" s="26">
        <v>1500</v>
      </c>
      <c r="G49" s="24">
        <f t="shared" si="3"/>
        <v>15.503875968992247</v>
      </c>
    </row>
    <row r="50" spans="1:7" ht="12.75">
      <c r="A50" s="48" t="s">
        <v>285</v>
      </c>
      <c r="B50" s="26">
        <v>2500</v>
      </c>
      <c r="C50" s="24">
        <f>B50*100/B$28</f>
        <v>12.810658467845247</v>
      </c>
      <c r="E50" s="7" t="s">
        <v>230</v>
      </c>
      <c r="F50" s="26">
        <v>2165</v>
      </c>
      <c r="G50" s="24">
        <f t="shared" si="3"/>
        <v>22.377260981912144</v>
      </c>
    </row>
    <row r="51" spans="1:7" ht="12.75">
      <c r="A51" s="48" t="s">
        <v>286</v>
      </c>
      <c r="B51" s="26">
        <v>4005</v>
      </c>
      <c r="C51" s="24">
        <f>B51*100/B$28</f>
        <v>20.522674865488085</v>
      </c>
      <c r="E51" s="7" t="s">
        <v>231</v>
      </c>
      <c r="F51" s="26">
        <v>1015</v>
      </c>
      <c r="G51" s="24">
        <f t="shared" si="3"/>
        <v>10.490956072351421</v>
      </c>
    </row>
    <row r="52" spans="1:7" ht="12.75">
      <c r="A52" s="48" t="s">
        <v>215</v>
      </c>
      <c r="B52" s="26"/>
      <c r="C52" s="24"/>
      <c r="E52" s="7" t="s">
        <v>232</v>
      </c>
      <c r="F52" s="26">
        <v>845</v>
      </c>
      <c r="G52" s="24">
        <f t="shared" si="3"/>
        <v>8.733850129198967</v>
      </c>
    </row>
    <row r="53" spans="1:7" ht="12.75">
      <c r="A53" s="48" t="s">
        <v>44</v>
      </c>
      <c r="B53" s="26">
        <v>2525</v>
      </c>
      <c r="C53" s="24">
        <f>B53*100/B$28</f>
        <v>12.9387650525237</v>
      </c>
      <c r="E53" s="7" t="s">
        <v>233</v>
      </c>
      <c r="F53" s="26">
        <v>295</v>
      </c>
      <c r="G53" s="24">
        <f t="shared" si="3"/>
        <v>3.049095607235142</v>
      </c>
    </row>
    <row r="54" spans="1:7" ht="12.75">
      <c r="A54" s="48" t="s">
        <v>216</v>
      </c>
      <c r="B54" s="26">
        <v>930</v>
      </c>
      <c r="C54" s="24">
        <f>B54*100/B$28</f>
        <v>4.765564950038432</v>
      </c>
      <c r="E54" s="7" t="s">
        <v>234</v>
      </c>
      <c r="F54" s="26">
        <v>280</v>
      </c>
      <c r="G54" s="24">
        <f t="shared" si="3"/>
        <v>2.8940568475452197</v>
      </c>
    </row>
    <row r="55" spans="1:7" ht="12.75">
      <c r="A55" s="48" t="s">
        <v>45</v>
      </c>
      <c r="B55" s="26">
        <v>245</v>
      </c>
      <c r="C55" s="24">
        <f>B55*100/B$28</f>
        <v>1.2554445298488341</v>
      </c>
      <c r="E55" s="7" t="s">
        <v>237</v>
      </c>
      <c r="F55" s="26">
        <v>46668</v>
      </c>
      <c r="G55" s="24" t="s">
        <v>195</v>
      </c>
    </row>
    <row r="56" spans="1:7" ht="12.75">
      <c r="A56" s="48"/>
      <c r="B56" s="26"/>
      <c r="C56" s="24"/>
      <c r="F56" s="26"/>
      <c r="G56" s="24"/>
    </row>
    <row r="57" spans="1:7" ht="12.75">
      <c r="A57" s="45" t="s">
        <v>217</v>
      </c>
      <c r="B57" s="26"/>
      <c r="C57" s="24"/>
      <c r="E57" s="7" t="s">
        <v>301</v>
      </c>
      <c r="F57" s="26">
        <v>21973</v>
      </c>
      <c r="G57" s="24" t="s">
        <v>195</v>
      </c>
    </row>
    <row r="58" spans="1:7" ht="12.75">
      <c r="A58" s="48" t="s">
        <v>46</v>
      </c>
      <c r="B58" s="26">
        <v>16295</v>
      </c>
      <c r="C58" s="24">
        <f>B58*100/B$28</f>
        <v>83.49987189341532</v>
      </c>
      <c r="E58" s="49" t="s">
        <v>238</v>
      </c>
      <c r="F58" s="26"/>
      <c r="G58" s="24"/>
    </row>
    <row r="59" spans="1:7" ht="12.75">
      <c r="A59" s="48" t="s">
        <v>218</v>
      </c>
      <c r="B59" s="26">
        <v>1825</v>
      </c>
      <c r="C59" s="24">
        <f>B59*100/B$28</f>
        <v>9.35178068152703</v>
      </c>
      <c r="E59" s="7" t="s">
        <v>294</v>
      </c>
      <c r="F59" s="26">
        <v>37216</v>
      </c>
      <c r="G59" s="24" t="s">
        <v>195</v>
      </c>
    </row>
    <row r="60" spans="1:7" ht="13.5" thickBot="1">
      <c r="A60" s="48" t="s">
        <v>219</v>
      </c>
      <c r="B60" s="26"/>
      <c r="C60" s="24"/>
      <c r="D60" s="39"/>
      <c r="E60" s="50" t="s">
        <v>129</v>
      </c>
      <c r="F60" s="37">
        <v>27866</v>
      </c>
      <c r="G60" s="38" t="s">
        <v>195</v>
      </c>
    </row>
    <row r="61" spans="1:7" ht="13.5" thickTop="1">
      <c r="A61" s="48" t="s">
        <v>47</v>
      </c>
      <c r="B61" s="26">
        <v>1365</v>
      </c>
      <c r="C61" s="24">
        <f>B61*100/B$28</f>
        <v>6.994619523443505</v>
      </c>
      <c r="F61" s="18" t="s">
        <v>307</v>
      </c>
      <c r="G61" s="19" t="s">
        <v>137</v>
      </c>
    </row>
    <row r="62" spans="1:7" ht="12.75">
      <c r="A62" s="48" t="s">
        <v>48</v>
      </c>
      <c r="B62" s="26">
        <v>30</v>
      </c>
      <c r="C62" s="24">
        <f>B62*100/B$28</f>
        <v>0.15372790161414296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6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6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6"/>
      <c r="G65" s="24"/>
    </row>
    <row r="66" spans="1:7" ht="14.25">
      <c r="A66" s="45" t="s">
        <v>245</v>
      </c>
      <c r="B66" s="18">
        <v>6200</v>
      </c>
      <c r="C66" s="19">
        <f>B66*100/B$66</f>
        <v>100</v>
      </c>
      <c r="E66" s="47" t="s">
        <v>316</v>
      </c>
      <c r="F66" s="18">
        <v>1140</v>
      </c>
      <c r="G66" s="19">
        <v>11.782945736434108</v>
      </c>
    </row>
    <row r="67" spans="1:7" ht="12.75">
      <c r="A67" s="48" t="s">
        <v>49</v>
      </c>
      <c r="B67" s="26">
        <v>335</v>
      </c>
      <c r="C67" s="35">
        <f>B67*100/B$66</f>
        <v>5.403225806451613</v>
      </c>
      <c r="E67" s="7" t="s">
        <v>288</v>
      </c>
      <c r="F67" s="26">
        <v>765</v>
      </c>
      <c r="G67" s="24">
        <v>15.423387096774194</v>
      </c>
    </row>
    <row r="68" spans="1:7" ht="12.75">
      <c r="A68" s="45" t="s">
        <v>246</v>
      </c>
      <c r="B68" s="18">
        <v>24955</v>
      </c>
      <c r="C68" s="19">
        <f>B68*100/B$68</f>
        <v>100</v>
      </c>
      <c r="E68" s="7" t="s">
        <v>289</v>
      </c>
      <c r="F68" s="26">
        <v>310</v>
      </c>
      <c r="G68" s="24">
        <v>20.26143790849673</v>
      </c>
    </row>
    <row r="69" spans="1:7" ht="12.75">
      <c r="A69" s="48" t="s">
        <v>49</v>
      </c>
      <c r="B69" s="26">
        <v>3430</v>
      </c>
      <c r="C69" s="24">
        <f>B69*100/B$68</f>
        <v>13.744740532959327</v>
      </c>
      <c r="E69" s="47" t="s">
        <v>239</v>
      </c>
      <c r="F69" s="26"/>
      <c r="G69" s="24"/>
    </row>
    <row r="70" spans="1:7" ht="14.25">
      <c r="A70" s="48" t="s">
        <v>50</v>
      </c>
      <c r="B70" s="56" t="s">
        <v>195</v>
      </c>
      <c r="C70" s="24">
        <v>71.6</v>
      </c>
      <c r="E70" s="47" t="s">
        <v>317</v>
      </c>
      <c r="F70" s="18">
        <v>170</v>
      </c>
      <c r="G70" s="19">
        <v>20.481927710843372</v>
      </c>
    </row>
    <row r="71" spans="1:7" ht="12.75">
      <c r="A71" s="48" t="s">
        <v>51</v>
      </c>
      <c r="B71" s="26">
        <v>21525</v>
      </c>
      <c r="C71" s="24">
        <f>B71*100/B$68</f>
        <v>86.25525946704067</v>
      </c>
      <c r="E71" s="7" t="s">
        <v>290</v>
      </c>
      <c r="F71" s="26">
        <v>145</v>
      </c>
      <c r="G71" s="24">
        <v>32.95454545454545</v>
      </c>
    </row>
    <row r="72" spans="1:7" ht="12.75">
      <c r="A72" s="48" t="s">
        <v>52</v>
      </c>
      <c r="B72" s="56" t="s">
        <v>195</v>
      </c>
      <c r="C72" s="24">
        <v>73.6</v>
      </c>
      <c r="E72" s="7" t="s">
        <v>291</v>
      </c>
      <c r="F72" s="26">
        <v>15</v>
      </c>
      <c r="G72" s="24">
        <v>23.076923076923077</v>
      </c>
    </row>
    <row r="73" spans="1:7" ht="12.75">
      <c r="A73" s="45" t="s">
        <v>247</v>
      </c>
      <c r="B73" s="18">
        <v>3065</v>
      </c>
      <c r="C73" s="19">
        <f>B73*100/B$73</f>
        <v>100</v>
      </c>
      <c r="E73" s="47" t="s">
        <v>60</v>
      </c>
      <c r="F73" s="18">
        <v>5615</v>
      </c>
      <c r="G73" s="19">
        <v>16.427735517846696</v>
      </c>
    </row>
    <row r="74" spans="1:7" ht="12.75">
      <c r="A74" s="57" t="s">
        <v>53</v>
      </c>
      <c r="B74" s="23">
        <v>1260</v>
      </c>
      <c r="C74" s="35">
        <f>B74*100/B$73</f>
        <v>41.109298531810765</v>
      </c>
      <c r="E74" s="7" t="s">
        <v>61</v>
      </c>
      <c r="F74" s="26">
        <v>4685</v>
      </c>
      <c r="G74" s="24">
        <v>16.338273757628595</v>
      </c>
    </row>
    <row r="75" spans="1:7" ht="12.75">
      <c r="A75" s="45"/>
      <c r="B75" s="58"/>
      <c r="C75" s="19"/>
      <c r="E75" s="7" t="s">
        <v>240</v>
      </c>
      <c r="F75" s="26">
        <v>290</v>
      </c>
      <c r="G75" s="24">
        <v>9.461663947797716</v>
      </c>
    </row>
    <row r="76" spans="1:7" ht="12.75">
      <c r="A76" s="48"/>
      <c r="B76" s="30"/>
      <c r="C76" s="24"/>
      <c r="E76" s="7" t="s">
        <v>292</v>
      </c>
      <c r="F76" s="26">
        <v>850</v>
      </c>
      <c r="G76" s="24">
        <v>15.668202764976959</v>
      </c>
    </row>
    <row r="77" spans="1:7" ht="12.75">
      <c r="A77" s="48"/>
      <c r="B77" s="30"/>
      <c r="C77" s="24"/>
      <c r="E77" s="7" t="s">
        <v>293</v>
      </c>
      <c r="F77" s="26">
        <v>675</v>
      </c>
      <c r="G77" s="24">
        <v>14.361702127659575</v>
      </c>
    </row>
    <row r="78" spans="1:7" ht="13.5" thickBot="1">
      <c r="A78" s="59"/>
      <c r="B78" s="60"/>
      <c r="C78" s="38"/>
      <c r="D78" s="39"/>
      <c r="E78" s="40" t="s">
        <v>62</v>
      </c>
      <c r="F78" s="37">
        <v>2465</v>
      </c>
      <c r="G78" s="38">
        <v>32.306684141546526</v>
      </c>
    </row>
    <row r="79" ht="13.5" thickTop="1"/>
    <row r="80" ht="12.75">
      <c r="A80" s="61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14335</v>
      </c>
      <c r="C9" s="19">
        <f>B9*100/B$9</f>
        <v>100</v>
      </c>
      <c r="E9" s="20" t="s">
        <v>319</v>
      </c>
      <c r="F9" s="18">
        <v>3765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5260</v>
      </c>
      <c r="C11" s="24">
        <f>B11*100/B$9</f>
        <v>36.69340774328566</v>
      </c>
      <c r="E11" s="25" t="s">
        <v>271</v>
      </c>
      <c r="F11" s="26">
        <v>65</v>
      </c>
      <c r="G11" s="27">
        <f aca="true" t="shared" si="0" ref="G11:G18">F11*100/F$9</f>
        <v>1.7264276228419655</v>
      </c>
    </row>
    <row r="12" spans="1:7" ht="12.75">
      <c r="A12" s="22" t="s">
        <v>65</v>
      </c>
      <c r="B12" s="23">
        <v>9075</v>
      </c>
      <c r="C12" s="24">
        <f>B12*100/B$9</f>
        <v>63.30659225671434</v>
      </c>
      <c r="E12" s="28" t="s">
        <v>272</v>
      </c>
      <c r="F12" s="26">
        <v>555</v>
      </c>
      <c r="G12" s="24">
        <f t="shared" si="0"/>
        <v>14.741035856573705</v>
      </c>
    </row>
    <row r="13" spans="1:7" ht="12.75">
      <c r="A13" s="22"/>
      <c r="B13" s="23"/>
      <c r="C13" s="24"/>
      <c r="E13" s="28" t="s">
        <v>232</v>
      </c>
      <c r="F13" s="26">
        <v>900</v>
      </c>
      <c r="G13" s="24">
        <f t="shared" si="0"/>
        <v>23.904382470119522</v>
      </c>
    </row>
    <row r="14" spans="1:7" ht="12.75">
      <c r="A14" s="17" t="s">
        <v>278</v>
      </c>
      <c r="B14" s="18"/>
      <c r="C14" s="19" t="s">
        <v>318</v>
      </c>
      <c r="E14" s="28" t="s">
        <v>273</v>
      </c>
      <c r="F14" s="26">
        <v>770</v>
      </c>
      <c r="G14" s="24">
        <f t="shared" si="0"/>
        <v>20.45152722443559</v>
      </c>
    </row>
    <row r="15" spans="1:7" ht="12.75">
      <c r="A15" s="29" t="s">
        <v>66</v>
      </c>
      <c r="B15" s="23">
        <v>4030</v>
      </c>
      <c r="C15" s="24">
        <f aca="true" t="shared" si="1" ref="C15:C23">B15*100/B$9</f>
        <v>28.113010115102895</v>
      </c>
      <c r="E15" s="28" t="s">
        <v>274</v>
      </c>
      <c r="F15" s="26">
        <v>810</v>
      </c>
      <c r="G15" s="24">
        <f t="shared" si="0"/>
        <v>21.51394422310757</v>
      </c>
    </row>
    <row r="16" spans="1:7" ht="12.75">
      <c r="A16" s="29" t="s">
        <v>67</v>
      </c>
      <c r="B16" s="23">
        <v>820</v>
      </c>
      <c r="C16" s="24">
        <f t="shared" si="1"/>
        <v>5.720265085455179</v>
      </c>
      <c r="E16" s="28" t="s">
        <v>275</v>
      </c>
      <c r="F16" s="26">
        <v>460</v>
      </c>
      <c r="G16" s="24">
        <f t="shared" si="0"/>
        <v>12.217795484727755</v>
      </c>
    </row>
    <row r="17" spans="1:7" ht="12.75">
      <c r="A17" s="22" t="s">
        <v>68</v>
      </c>
      <c r="B17" s="23">
        <v>820</v>
      </c>
      <c r="C17" s="24">
        <f t="shared" si="1"/>
        <v>5.720265085455179</v>
      </c>
      <c r="E17" s="28" t="s">
        <v>276</v>
      </c>
      <c r="F17" s="26">
        <v>155</v>
      </c>
      <c r="G17" s="24">
        <f t="shared" si="0"/>
        <v>4.116865869853918</v>
      </c>
    </row>
    <row r="18" spans="1:7" ht="12.75">
      <c r="A18" s="22" t="s">
        <v>69</v>
      </c>
      <c r="B18" s="23">
        <v>1245</v>
      </c>
      <c r="C18" s="24">
        <f t="shared" si="1"/>
        <v>8.685036623648413</v>
      </c>
      <c r="E18" s="28" t="s">
        <v>277</v>
      </c>
      <c r="F18" s="26">
        <v>50</v>
      </c>
      <c r="G18" s="24">
        <f t="shared" si="0"/>
        <v>1.3280212483399734</v>
      </c>
    </row>
    <row r="19" spans="1:7" ht="12.75">
      <c r="A19" s="22" t="s">
        <v>70</v>
      </c>
      <c r="B19" s="23">
        <v>1870</v>
      </c>
      <c r="C19" s="24">
        <f t="shared" si="1"/>
        <v>13.044994768050227</v>
      </c>
      <c r="E19" s="25" t="s">
        <v>109</v>
      </c>
      <c r="F19" s="26">
        <v>170500</v>
      </c>
      <c r="G19" s="27" t="s">
        <v>195</v>
      </c>
    </row>
    <row r="20" spans="1:7" ht="12.75">
      <c r="A20" s="22" t="s">
        <v>71</v>
      </c>
      <c r="B20" s="23">
        <v>1820</v>
      </c>
      <c r="C20" s="24">
        <f t="shared" si="1"/>
        <v>12.696198116498081</v>
      </c>
      <c r="F20" s="30"/>
      <c r="G20" s="31" t="s">
        <v>318</v>
      </c>
    </row>
    <row r="21" spans="1:7" ht="12.75">
      <c r="A21" s="22" t="s">
        <v>72</v>
      </c>
      <c r="B21" s="23">
        <v>3540</v>
      </c>
      <c r="C21" s="24">
        <f t="shared" si="1"/>
        <v>24.694802929891875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165</v>
      </c>
      <c r="C22" s="24">
        <f t="shared" si="1"/>
        <v>1.1510289501220787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25</v>
      </c>
      <c r="C23" s="24">
        <f t="shared" si="1"/>
        <v>0.17439832577607256</v>
      </c>
      <c r="E23" s="25" t="s">
        <v>110</v>
      </c>
      <c r="F23" s="26">
        <v>2740</v>
      </c>
      <c r="G23" s="27">
        <f aca="true" t="shared" si="2" ref="G23:G30">F23*100/F$9</f>
        <v>72.77556440903055</v>
      </c>
    </row>
    <row r="24" spans="1:7" ht="12.75">
      <c r="A24" s="22"/>
      <c r="B24" s="23"/>
      <c r="C24" s="24" t="s">
        <v>318</v>
      </c>
      <c r="E24" s="28" t="s">
        <v>111</v>
      </c>
      <c r="F24" s="26" t="s">
        <v>360</v>
      </c>
      <c r="G24" s="24" t="s">
        <v>360</v>
      </c>
    </row>
    <row r="25" spans="1:7" ht="12.75">
      <c r="A25" s="17" t="s">
        <v>280</v>
      </c>
      <c r="B25" s="23"/>
      <c r="C25" s="24" t="s">
        <v>318</v>
      </c>
      <c r="E25" s="28" t="s">
        <v>112</v>
      </c>
      <c r="F25" s="26">
        <v>75</v>
      </c>
      <c r="G25" s="24">
        <f t="shared" si="2"/>
        <v>1.9920318725099602</v>
      </c>
    </row>
    <row r="26" spans="1:7" ht="12.75">
      <c r="A26" s="22" t="s">
        <v>75</v>
      </c>
      <c r="B26" s="23">
        <v>260</v>
      </c>
      <c r="C26" s="24">
        <f aca="true" t="shared" si="3" ref="C26:C33">B26*100/B$9</f>
        <v>1.8137425880711546</v>
      </c>
      <c r="E26" s="28" t="s">
        <v>113</v>
      </c>
      <c r="F26" s="26">
        <v>155</v>
      </c>
      <c r="G26" s="24">
        <f t="shared" si="2"/>
        <v>4.116865869853918</v>
      </c>
    </row>
    <row r="27" spans="1:7" ht="12.75">
      <c r="A27" s="22" t="s">
        <v>76</v>
      </c>
      <c r="B27" s="23">
        <v>725</v>
      </c>
      <c r="C27" s="24">
        <f t="shared" si="3"/>
        <v>5.057551447506104</v>
      </c>
      <c r="E27" s="28" t="s">
        <v>114</v>
      </c>
      <c r="F27" s="26">
        <v>430</v>
      </c>
      <c r="G27" s="24">
        <f t="shared" si="2"/>
        <v>11.420982735723772</v>
      </c>
    </row>
    <row r="28" spans="1:7" ht="12.75">
      <c r="A28" s="22" t="s">
        <v>77</v>
      </c>
      <c r="B28" s="23">
        <v>860</v>
      </c>
      <c r="C28" s="24">
        <f t="shared" si="3"/>
        <v>5.999302406696896</v>
      </c>
      <c r="E28" s="28" t="s">
        <v>253</v>
      </c>
      <c r="F28" s="26">
        <v>945</v>
      </c>
      <c r="G28" s="24">
        <f t="shared" si="2"/>
        <v>25.099601593625497</v>
      </c>
    </row>
    <row r="29" spans="1:7" ht="12.75">
      <c r="A29" s="29" t="s">
        <v>78</v>
      </c>
      <c r="B29" s="23">
        <v>2105</v>
      </c>
      <c r="C29" s="24">
        <f t="shared" si="3"/>
        <v>14.684339030345308</v>
      </c>
      <c r="E29" s="28" t="s">
        <v>254</v>
      </c>
      <c r="F29" s="26">
        <v>530</v>
      </c>
      <c r="G29" s="24">
        <f t="shared" si="2"/>
        <v>14.077025232403718</v>
      </c>
    </row>
    <row r="30" spans="1:7" ht="12.75">
      <c r="A30" s="29" t="s">
        <v>79</v>
      </c>
      <c r="B30" s="23">
        <v>3040</v>
      </c>
      <c r="C30" s="24">
        <f t="shared" si="3"/>
        <v>21.20683641437042</v>
      </c>
      <c r="E30" s="28" t="s">
        <v>255</v>
      </c>
      <c r="F30" s="26">
        <v>605</v>
      </c>
      <c r="G30" s="24">
        <f t="shared" si="2"/>
        <v>16.06905710491368</v>
      </c>
    </row>
    <row r="31" spans="1:7" ht="12.75">
      <c r="A31" s="29" t="s">
        <v>80</v>
      </c>
      <c r="B31" s="23">
        <v>2340</v>
      </c>
      <c r="C31" s="24">
        <f t="shared" si="3"/>
        <v>16.32368329264039</v>
      </c>
      <c r="E31" s="28" t="s">
        <v>354</v>
      </c>
      <c r="F31" s="26">
        <v>1389</v>
      </c>
      <c r="G31" s="24" t="s">
        <v>195</v>
      </c>
    </row>
    <row r="32" spans="1:7" ht="12.75">
      <c r="A32" s="22" t="s">
        <v>81</v>
      </c>
      <c r="B32" s="23">
        <v>2915</v>
      </c>
      <c r="C32" s="24">
        <f t="shared" si="3"/>
        <v>20.33484478549006</v>
      </c>
      <c r="E32" s="28" t="s">
        <v>115</v>
      </c>
      <c r="F32" s="26">
        <v>1020</v>
      </c>
      <c r="G32" s="24">
        <f>F32*100/F$9</f>
        <v>27.09163346613546</v>
      </c>
    </row>
    <row r="33" spans="1:7" ht="12.75">
      <c r="A33" s="22" t="s">
        <v>82</v>
      </c>
      <c r="B33" s="23">
        <v>2085</v>
      </c>
      <c r="C33" s="24">
        <f t="shared" si="3"/>
        <v>14.54482036972445</v>
      </c>
      <c r="E33" s="32" t="s">
        <v>354</v>
      </c>
      <c r="F33" s="26">
        <v>388</v>
      </c>
      <c r="G33" s="24" t="s">
        <v>195</v>
      </c>
    </row>
    <row r="34" spans="1:7" ht="12.75">
      <c r="A34" s="22"/>
      <c r="B34" s="23"/>
      <c r="C34" s="24" t="s">
        <v>318</v>
      </c>
      <c r="E34" s="28"/>
      <c r="F34" s="26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6"/>
      <c r="G35" s="24" t="s">
        <v>318</v>
      </c>
    </row>
    <row r="36" spans="1:7" ht="12.75">
      <c r="A36" s="22" t="s">
        <v>269</v>
      </c>
      <c r="B36" s="23">
        <v>5480</v>
      </c>
      <c r="C36" s="24">
        <f aca="true" t="shared" si="4" ref="C36:C41">B36*100/B$9</f>
        <v>38.2281130101151</v>
      </c>
      <c r="E36" s="33" t="s">
        <v>257</v>
      </c>
      <c r="F36" s="26"/>
      <c r="G36" s="24" t="s">
        <v>318</v>
      </c>
    </row>
    <row r="37" spans="1:7" ht="12.75">
      <c r="A37" s="22" t="s">
        <v>83</v>
      </c>
      <c r="B37" s="23">
        <v>5050</v>
      </c>
      <c r="C37" s="24">
        <f t="shared" si="4"/>
        <v>35.22846180676665</v>
      </c>
      <c r="E37" s="33" t="s">
        <v>258</v>
      </c>
      <c r="F37" s="26"/>
      <c r="G37" s="24" t="s">
        <v>318</v>
      </c>
    </row>
    <row r="38" spans="1:7" ht="12.75">
      <c r="A38" s="22" t="s">
        <v>84</v>
      </c>
      <c r="B38" s="23">
        <v>1500</v>
      </c>
      <c r="C38" s="24">
        <f t="shared" si="4"/>
        <v>10.463899546564353</v>
      </c>
      <c r="E38" s="28" t="s">
        <v>259</v>
      </c>
      <c r="F38" s="26">
        <v>1100</v>
      </c>
      <c r="G38" s="24">
        <f aca="true" t="shared" si="5" ref="G38:G44">F38*100/F$9</f>
        <v>29.216467463479415</v>
      </c>
    </row>
    <row r="39" spans="1:7" ht="12.75">
      <c r="A39" s="22" t="s">
        <v>85</v>
      </c>
      <c r="B39" s="23">
        <v>1065</v>
      </c>
      <c r="C39" s="24">
        <f t="shared" si="4"/>
        <v>7.4293686780606905</v>
      </c>
      <c r="E39" s="28" t="s">
        <v>260</v>
      </c>
      <c r="F39" s="26">
        <v>565</v>
      </c>
      <c r="G39" s="24">
        <f t="shared" si="5"/>
        <v>15.0066401062417</v>
      </c>
    </row>
    <row r="40" spans="1:7" ht="12.75">
      <c r="A40" s="29" t="s">
        <v>86</v>
      </c>
      <c r="B40" s="23">
        <v>700</v>
      </c>
      <c r="C40" s="24">
        <f t="shared" si="4"/>
        <v>4.8831531217300315</v>
      </c>
      <c r="E40" s="28" t="s">
        <v>261</v>
      </c>
      <c r="F40" s="26">
        <v>625</v>
      </c>
      <c r="G40" s="24">
        <f t="shared" si="5"/>
        <v>16.600265604249667</v>
      </c>
    </row>
    <row r="41" spans="1:7" ht="12.75">
      <c r="A41" s="29" t="s">
        <v>87</v>
      </c>
      <c r="B41" s="23">
        <v>535</v>
      </c>
      <c r="C41" s="24">
        <f t="shared" si="4"/>
        <v>3.7321241716079525</v>
      </c>
      <c r="E41" s="28" t="s">
        <v>262</v>
      </c>
      <c r="F41" s="26">
        <v>355</v>
      </c>
      <c r="G41" s="24">
        <f t="shared" si="5"/>
        <v>9.428950863213812</v>
      </c>
    </row>
    <row r="42" spans="1:7" ht="12.75">
      <c r="A42" s="22"/>
      <c r="B42" s="23"/>
      <c r="C42" s="24" t="s">
        <v>318</v>
      </c>
      <c r="E42" s="28" t="s">
        <v>263</v>
      </c>
      <c r="F42" s="26">
        <v>280</v>
      </c>
      <c r="G42" s="24">
        <f t="shared" si="5"/>
        <v>7.436918990703851</v>
      </c>
    </row>
    <row r="43" spans="1:7" ht="12.75">
      <c r="A43" s="17" t="s">
        <v>279</v>
      </c>
      <c r="B43" s="23"/>
      <c r="C43" s="24" t="s">
        <v>318</v>
      </c>
      <c r="E43" s="28" t="s">
        <v>264</v>
      </c>
      <c r="F43" s="26">
        <v>825</v>
      </c>
      <c r="G43" s="24">
        <f t="shared" si="5"/>
        <v>21.91235059760956</v>
      </c>
    </row>
    <row r="44" spans="1:7" ht="12.75">
      <c r="A44" s="22" t="s">
        <v>88</v>
      </c>
      <c r="B44" s="23">
        <v>1310</v>
      </c>
      <c r="C44" s="24">
        <f aca="true" t="shared" si="6" ref="C44:C52">B44*100/B$9</f>
        <v>9.138472270666202</v>
      </c>
      <c r="E44" s="28" t="s">
        <v>116</v>
      </c>
      <c r="F44" s="26">
        <v>20</v>
      </c>
      <c r="G44" s="24">
        <f t="shared" si="5"/>
        <v>0.5312084993359893</v>
      </c>
    </row>
    <row r="45" spans="1:7" ht="12.75">
      <c r="A45" s="22" t="s">
        <v>89</v>
      </c>
      <c r="B45" s="23">
        <v>2530</v>
      </c>
      <c r="C45" s="24">
        <f t="shared" si="6"/>
        <v>17.649110568538543</v>
      </c>
      <c r="E45" s="33"/>
      <c r="F45" s="26"/>
      <c r="G45" s="24" t="s">
        <v>318</v>
      </c>
    </row>
    <row r="46" spans="1:7" ht="12.75">
      <c r="A46" s="22" t="s">
        <v>90</v>
      </c>
      <c r="B46" s="23">
        <v>3180</v>
      </c>
      <c r="C46" s="24">
        <f t="shared" si="6"/>
        <v>22.18346703871643</v>
      </c>
      <c r="E46" s="33" t="s">
        <v>320</v>
      </c>
      <c r="F46" s="18">
        <v>9070</v>
      </c>
      <c r="G46" s="19">
        <f>F46*100/F$46</f>
        <v>100</v>
      </c>
    </row>
    <row r="47" spans="1:7" ht="12.75">
      <c r="A47" s="22" t="s">
        <v>91</v>
      </c>
      <c r="B47" s="23">
        <v>2665</v>
      </c>
      <c r="C47" s="24">
        <f t="shared" si="6"/>
        <v>18.590861527729334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1800</v>
      </c>
      <c r="C48" s="24">
        <f t="shared" si="6"/>
        <v>12.556679455877223</v>
      </c>
      <c r="E48" s="28" t="s">
        <v>117</v>
      </c>
      <c r="F48" s="26">
        <v>150</v>
      </c>
      <c r="G48" s="24">
        <f aca="true" t="shared" si="7" ref="G48:G55">F48*100/F$46</f>
        <v>1.6538037486218302</v>
      </c>
    </row>
    <row r="49" spans="1:7" ht="12.75">
      <c r="A49" s="22" t="s">
        <v>93</v>
      </c>
      <c r="B49" s="23">
        <v>1200</v>
      </c>
      <c r="C49" s="24">
        <f t="shared" si="6"/>
        <v>8.371119637251482</v>
      </c>
      <c r="E49" s="28" t="s">
        <v>118</v>
      </c>
      <c r="F49" s="26">
        <v>145</v>
      </c>
      <c r="G49" s="24">
        <f t="shared" si="7"/>
        <v>1.5986769570011026</v>
      </c>
    </row>
    <row r="50" spans="1:7" ht="12.75">
      <c r="A50" s="22" t="s">
        <v>94</v>
      </c>
      <c r="B50" s="23">
        <v>640</v>
      </c>
      <c r="C50" s="24">
        <f t="shared" si="6"/>
        <v>4.4645971398674575</v>
      </c>
      <c r="E50" s="28" t="s">
        <v>119</v>
      </c>
      <c r="F50" s="26">
        <v>1485</v>
      </c>
      <c r="G50" s="24">
        <f t="shared" si="7"/>
        <v>16.37265711135612</v>
      </c>
    </row>
    <row r="51" spans="1:7" ht="12.75">
      <c r="A51" s="22" t="s">
        <v>95</v>
      </c>
      <c r="B51" s="23">
        <v>530</v>
      </c>
      <c r="C51" s="24">
        <f t="shared" si="6"/>
        <v>3.697244506452738</v>
      </c>
      <c r="E51" s="28" t="s">
        <v>120</v>
      </c>
      <c r="F51" s="26">
        <v>3590</v>
      </c>
      <c r="G51" s="24">
        <f t="shared" si="7"/>
        <v>39.581036383682466</v>
      </c>
    </row>
    <row r="52" spans="1:7" ht="12.75">
      <c r="A52" s="29" t="s">
        <v>96</v>
      </c>
      <c r="B52" s="23">
        <v>475</v>
      </c>
      <c r="C52" s="24">
        <f t="shared" si="6"/>
        <v>3.3135681897453786</v>
      </c>
      <c r="E52" s="28" t="s">
        <v>121</v>
      </c>
      <c r="F52" s="26">
        <v>2305</v>
      </c>
      <c r="G52" s="24">
        <f t="shared" si="7"/>
        <v>25.413450937155456</v>
      </c>
    </row>
    <row r="53" spans="1:7" ht="12.75">
      <c r="A53" s="29" t="s">
        <v>97</v>
      </c>
      <c r="B53" s="34">
        <v>3.6</v>
      </c>
      <c r="C53" s="24" t="s">
        <v>195</v>
      </c>
      <c r="E53" s="28" t="s">
        <v>122</v>
      </c>
      <c r="F53" s="26">
        <v>990</v>
      </c>
      <c r="G53" s="24">
        <f t="shared" si="7"/>
        <v>10.915104740904079</v>
      </c>
    </row>
    <row r="54" spans="1:7" ht="12.75">
      <c r="A54" s="22"/>
      <c r="B54" s="23"/>
      <c r="C54" s="24" t="s">
        <v>318</v>
      </c>
      <c r="E54" s="28" t="s">
        <v>123</v>
      </c>
      <c r="F54" s="26">
        <v>230</v>
      </c>
      <c r="G54" s="24">
        <f t="shared" si="7"/>
        <v>2.535832414553473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3">
        <v>180</v>
      </c>
      <c r="G55" s="35">
        <f t="shared" si="7"/>
        <v>1.9845644983461963</v>
      </c>
    </row>
    <row r="56" spans="1:7" ht="12.75">
      <c r="A56" s="22" t="s">
        <v>98</v>
      </c>
      <c r="B56" s="23">
        <v>2125</v>
      </c>
      <c r="C56" s="24">
        <f>B56*100/B$9</f>
        <v>14.823857690966166</v>
      </c>
      <c r="E56" s="28" t="s">
        <v>125</v>
      </c>
      <c r="F56" s="26">
        <v>682</v>
      </c>
      <c r="G56" s="24" t="s">
        <v>195</v>
      </c>
    </row>
    <row r="57" spans="1:7" ht="12.75">
      <c r="A57" s="22" t="s">
        <v>99</v>
      </c>
      <c r="B57" s="23">
        <v>6050</v>
      </c>
      <c r="C57" s="24">
        <f>B57*100/B$9</f>
        <v>42.20439483780956</v>
      </c>
      <c r="E57" s="28"/>
      <c r="F57" s="26"/>
      <c r="G57" s="24" t="s">
        <v>318</v>
      </c>
    </row>
    <row r="58" spans="1:7" ht="12.75">
      <c r="A58" s="22" t="s">
        <v>100</v>
      </c>
      <c r="B58" s="23">
        <v>4585</v>
      </c>
      <c r="C58" s="24">
        <f>B58*100/B$9</f>
        <v>31.984652947331707</v>
      </c>
      <c r="E58" s="33" t="s">
        <v>266</v>
      </c>
      <c r="F58" s="26"/>
      <c r="G58" s="24" t="s">
        <v>318</v>
      </c>
    </row>
    <row r="59" spans="1:7" ht="12.75">
      <c r="A59" s="22" t="s">
        <v>101</v>
      </c>
      <c r="B59" s="23">
        <v>1570</v>
      </c>
      <c r="C59" s="24">
        <f>B59*100/B$9</f>
        <v>10.952214858737356</v>
      </c>
      <c r="E59" s="33" t="s">
        <v>267</v>
      </c>
      <c r="F59" s="26"/>
      <c r="G59" s="24" t="s">
        <v>318</v>
      </c>
    </row>
    <row r="60" spans="1:7" ht="12.75">
      <c r="A60" s="22"/>
      <c r="B60" s="23"/>
      <c r="C60" s="24" t="s">
        <v>318</v>
      </c>
      <c r="E60" s="28" t="s">
        <v>259</v>
      </c>
      <c r="F60" s="26">
        <v>1680</v>
      </c>
      <c r="G60" s="24">
        <f aca="true" t="shared" si="8" ref="G60:G66">F60*100/F$46</f>
        <v>18.5226019845645</v>
      </c>
    </row>
    <row r="61" spans="1:7" ht="12.75">
      <c r="A61" s="17" t="s">
        <v>281</v>
      </c>
      <c r="B61" s="23"/>
      <c r="C61" s="24" t="s">
        <v>318</v>
      </c>
      <c r="E61" s="28" t="s">
        <v>260</v>
      </c>
      <c r="F61" s="26">
        <v>1390</v>
      </c>
      <c r="G61" s="24">
        <f t="shared" si="8"/>
        <v>15.325248070562294</v>
      </c>
    </row>
    <row r="62" spans="1:7" ht="12.75">
      <c r="A62" s="29" t="s">
        <v>102</v>
      </c>
      <c r="B62" s="23">
        <v>8080</v>
      </c>
      <c r="C62" s="24">
        <f aca="true" t="shared" si="9" ref="C62:C70">B62*100/B$9</f>
        <v>56.36553889082665</v>
      </c>
      <c r="E62" s="28" t="s">
        <v>261</v>
      </c>
      <c r="F62" s="26">
        <v>1110</v>
      </c>
      <c r="G62" s="24">
        <f t="shared" si="8"/>
        <v>12.238147739801544</v>
      </c>
    </row>
    <row r="63" spans="1:7" ht="12.75">
      <c r="A63" s="29" t="s">
        <v>282</v>
      </c>
      <c r="B63" s="23">
        <v>240</v>
      </c>
      <c r="C63" s="24">
        <f t="shared" si="9"/>
        <v>1.6742239274502966</v>
      </c>
      <c r="E63" s="28" t="s">
        <v>262</v>
      </c>
      <c r="F63" s="26">
        <v>775</v>
      </c>
      <c r="G63" s="24">
        <f t="shared" si="8"/>
        <v>8.54465270121279</v>
      </c>
    </row>
    <row r="64" spans="1:7" ht="12.75">
      <c r="A64" s="22" t="s">
        <v>103</v>
      </c>
      <c r="B64" s="23">
        <v>4460</v>
      </c>
      <c r="C64" s="24">
        <f t="shared" si="9"/>
        <v>31.112661318451345</v>
      </c>
      <c r="E64" s="28" t="s">
        <v>263</v>
      </c>
      <c r="F64" s="26">
        <v>715</v>
      </c>
      <c r="G64" s="24">
        <f t="shared" si="8"/>
        <v>7.883131201764058</v>
      </c>
    </row>
    <row r="65" spans="1:7" ht="12.75">
      <c r="A65" s="22" t="s">
        <v>283</v>
      </c>
      <c r="B65" s="23">
        <v>1370</v>
      </c>
      <c r="C65" s="24">
        <f t="shared" si="9"/>
        <v>9.557028252528776</v>
      </c>
      <c r="E65" s="28" t="s">
        <v>264</v>
      </c>
      <c r="F65" s="26">
        <v>2790</v>
      </c>
      <c r="G65" s="24">
        <f t="shared" si="8"/>
        <v>30.760749724366043</v>
      </c>
    </row>
    <row r="66" spans="1:7" ht="12.75">
      <c r="A66" s="22" t="s">
        <v>104</v>
      </c>
      <c r="B66" s="23">
        <v>4</v>
      </c>
      <c r="C66" s="24" t="s">
        <v>360</v>
      </c>
      <c r="E66" s="32" t="s">
        <v>126</v>
      </c>
      <c r="F66" s="26">
        <v>610</v>
      </c>
      <c r="G66" s="24">
        <f t="shared" si="8"/>
        <v>6.725468577728776</v>
      </c>
    </row>
    <row r="67" spans="1:7" ht="12.75">
      <c r="A67" s="22" t="s">
        <v>105</v>
      </c>
      <c r="B67" s="23">
        <v>25</v>
      </c>
      <c r="C67" s="24">
        <f t="shared" si="9"/>
        <v>0.17439832577607256</v>
      </c>
      <c r="E67" s="28"/>
      <c r="F67" s="26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8"/>
      <c r="F68" s="26"/>
      <c r="G68" s="24"/>
    </row>
    <row r="69" spans="1:7" ht="12.75">
      <c r="A69" s="22" t="s">
        <v>107</v>
      </c>
      <c r="B69" s="23">
        <v>55</v>
      </c>
      <c r="C69" s="24">
        <f t="shared" si="9"/>
        <v>0.38367631670735963</v>
      </c>
      <c r="E69" s="28"/>
      <c r="F69" s="26"/>
      <c r="G69" s="24"/>
    </row>
    <row r="70" spans="1:7" ht="12.75">
      <c r="A70" s="22" t="s">
        <v>108</v>
      </c>
      <c r="B70" s="23">
        <v>95</v>
      </c>
      <c r="C70" s="24">
        <f t="shared" si="9"/>
        <v>0.6627136379490757</v>
      </c>
      <c r="E70" s="28"/>
      <c r="F70" s="26"/>
      <c r="G70" s="24"/>
    </row>
    <row r="71" spans="1:7" ht="12.75">
      <c r="A71" s="22"/>
      <c r="B71" s="26"/>
      <c r="C71" s="24" t="s">
        <v>318</v>
      </c>
      <c r="E71" s="33"/>
      <c r="F71" s="26"/>
      <c r="G71" s="24"/>
    </row>
    <row r="72" spans="1:7" ht="12.75">
      <c r="A72" s="17" t="s">
        <v>284</v>
      </c>
      <c r="B72" s="26"/>
      <c r="C72" s="24" t="s">
        <v>318</v>
      </c>
      <c r="E72" s="28"/>
      <c r="F72" s="26"/>
      <c r="G72" s="24"/>
    </row>
    <row r="73" spans="1:7" ht="12.75">
      <c r="A73" s="22" t="s">
        <v>321</v>
      </c>
      <c r="B73" s="26">
        <v>90</v>
      </c>
      <c r="C73" s="24">
        <f>B73*100/B$9</f>
        <v>0.6278339727938612</v>
      </c>
      <c r="E73" s="28"/>
      <c r="F73" s="26"/>
      <c r="G73" s="24"/>
    </row>
    <row r="74" spans="1:7" ht="12.75">
      <c r="A74" s="22" t="s">
        <v>322</v>
      </c>
      <c r="B74" s="26">
        <v>115</v>
      </c>
      <c r="C74" s="24">
        <f>B74*100/B$9</f>
        <v>0.8022322985699337</v>
      </c>
      <c r="E74" s="28"/>
      <c r="F74" s="26"/>
      <c r="G74" s="24"/>
    </row>
    <row r="75" spans="1:7" ht="13.5" thickBot="1">
      <c r="A75" s="36" t="s">
        <v>133</v>
      </c>
      <c r="B75" s="37">
        <v>235</v>
      </c>
      <c r="C75" s="38">
        <f>B75*100/B$9</f>
        <v>1.639344262295082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2004-09-22T12:29:40Z</cp:lastPrinted>
  <dcterms:created xsi:type="dcterms:W3CDTF">2004-04-08T18:29:08Z</dcterms:created>
  <dcterms:modified xsi:type="dcterms:W3CDTF">2004-09-22T12:29:41Z</dcterms:modified>
  <cp:category/>
  <cp:version/>
  <cp:contentType/>
  <cp:contentStatus/>
</cp:coreProperties>
</file>