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Hungary" sheetId="1" r:id="rId1"/>
    <sheet name="FBP2-Hungary" sheetId="2" r:id="rId2"/>
    <sheet name="FBP3-Hungary" sheetId="3" r:id="rId3"/>
  </sheets>
  <definedNames>
    <definedName name="_xlnm.Print_Area" localSheetId="0">'FBP1-Hungary'!$A$2:$G$89</definedName>
    <definedName name="_xlnm.Print_Area" localSheetId="1">'FBP2-Hungary'!$A$2:$G$85</definedName>
    <definedName name="_xlnm.Print_Area" localSheetId="2">'FBP3-Hungary'!$A$2:$G$82</definedName>
  </definedNames>
  <calcPr fullCalcOnLoad="1"/>
</workbook>
</file>

<file path=xl/sharedStrings.xml><?xml version="1.0" encoding="utf-8"?>
<sst xmlns="http://schemas.openxmlformats.org/spreadsheetml/2006/main" count="478" uniqueCount="362">
  <si>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</si>
  <si>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</si>
  <si>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</si>
  <si>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</si>
  <si>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</si>
  <si>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</si>
  <si>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</si>
  <si>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</si>
  <si>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</si>
  <si>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</si>
  <si>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</si>
  <si>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</si>
  <si>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</si>
  <si>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</si>
  <si>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</si>
  <si>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</si>
  <si>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</si>
  <si>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</si>
  <si>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</si>
  <si>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</si>
  <si>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</si>
  <si>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</si>
  <si>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</si>
  <si>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</si>
  <si>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</si>
  <si>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</si>
  <si>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</si>
  <si>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</si>
  <si>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</si>
  <si>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</si>
  <si>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</si>
  <si>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</si>
  <si>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</si>
  <si>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</si>
  <si>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</si>
  <si>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</si>
  <si>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</si>
  <si>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</si>
  <si>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</si>
  <si>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</si>
  <si>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</si>
  <si>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</si>
  <si>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</si>
  <si>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</si>
  <si>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</si>
  <si>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</si>
  <si>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</si>
  <si>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</si>
  <si>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</si>
  <si>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</si>
  <si>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</si>
  <si>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</si>
  <si>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</si>
  <si>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</si>
  <si>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</si>
  <si>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</si>
  <si>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</si>
  <si>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</si>
  <si>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</si>
  <si>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</si>
  <si>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</si>
  <si>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</si>
  <si>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</si>
  <si>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</si>
  <si>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</si>
  <si>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</si>
  <si>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</si>
  <si>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</si>
  <si>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</si>
  <si>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</si>
  <si>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</si>
  <si>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</si>
  <si>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</si>
  <si>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</si>
  <si>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</si>
  <si>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</si>
  <si>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</si>
  <si>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</si>
  <si>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</si>
  <si>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</si>
  <si>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</si>
  <si>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</si>
  <si>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</si>
  <si>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</si>
  <si>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</si>
  <si>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</si>
  <si>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</si>
  <si>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</si>
  <si>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</si>
  <si>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</si>
  <si>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</si>
  <si>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</si>
  <si>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</si>
  <si>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</si>
  <si>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</si>
  <si>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</si>
  <si>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</si>
  <si>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</si>
  <si>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</si>
  <si>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</si>
  <si>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</si>
  <si>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</si>
  <si>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</si>
  <si>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</si>
  <si>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</si>
  <si>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</si>
  <si>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</si>
  <si>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</si>
  <si>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</si>
  <si>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</si>
  <si>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</si>
  <si>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</si>
  <si>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</si>
  <si>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</si>
  <si>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</si>
  <si>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</si>
  <si>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</si>
  <si>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</si>
  <si>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</si>
  <si>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</si>
  <si>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</si>
  <si>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</si>
  <si>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</si>
  <si>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</si>
  <si>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</si>
  <si>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</si>
  <si>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</si>
  <si>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</si>
  <si>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</si>
  <si>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</si>
  <si>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</si>
  <si>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</si>
  <si>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</si>
  <si>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</si>
  <si>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</si>
  <si>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</si>
  <si>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</si>
  <si>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</si>
  <si>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</si>
  <si>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</si>
  <si>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</si>
  <si>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</si>
  <si>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</si>
  <si>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</si>
  <si>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</si>
  <si>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</si>
  <si>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</si>
  <si>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</si>
  <si>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</si>
  <si>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</si>
  <si>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</si>
  <si>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</si>
  <si>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</si>
  <si>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</si>
  <si>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</si>
  <si>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</si>
  <si>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</si>
  <si>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</si>
  <si>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</si>
  <si>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</si>
  <si>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</si>
  <si>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</si>
  <si>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</si>
  <si>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</si>
  <si>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</si>
  <si>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</si>
  <si>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</si>
  <si>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</si>
  <si>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</si>
  <si>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</si>
  <si>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</si>
  <si>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</si>
  <si>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</si>
  <si>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</si>
  <si>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</si>
  <si>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</si>
  <si>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</si>
  <si>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</si>
  <si>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</si>
  <si>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</si>
  <si>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</si>
  <si>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</si>
  <si>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</si>
  <si>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</si>
  <si>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</si>
  <si>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</si>
  <si>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</si>
  <si>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</si>
  <si>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</si>
  <si>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</si>
  <si>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</si>
  <si>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</si>
  <si>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</si>
  <si>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</si>
  <si>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</si>
  <si>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</si>
  <si>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</si>
  <si>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</si>
  <si>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</si>
  <si>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</si>
  <si>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</si>
  <si>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</si>
  <si>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</si>
  <si>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</si>
  <si>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</si>
  <si>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</si>
  <si>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</si>
  <si>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</si>
  <si>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</si>
  <si>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</si>
  <si>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</si>
  <si>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</si>
  <si>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</si>
  <si>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</si>
  <si>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</si>
  <si>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</si>
  <si>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</si>
  <si>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</si>
  <si>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</si>
  <si>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</si>
  <si>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</si>
  <si>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</si>
  <si>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</si>
  <si>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</si>
  <si>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</si>
  <si>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</si>
  <si>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</si>
  <si>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</si>
  <si>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</si>
  <si>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</si>
  <si>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</si>
  <si>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</si>
  <si>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</si>
  <si>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</si>
  <si>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</si>
  <si>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</si>
  <si>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</si>
  <si>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</si>
  <si>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</si>
  <si>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</si>
  <si>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</si>
  <si>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</si>
  <si>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</si>
  <si>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</si>
  <si>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</si>
  <si>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</si>
  <si>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</si>
  <si>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</si>
  <si>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</si>
  <si>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</si>
  <si>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</si>
  <si>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</si>
  <si>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</si>
  <si>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</si>
  <si>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</si>
  <si>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</si>
  <si>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</si>
  <si>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</si>
  <si>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</si>
  <si>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</si>
  <si>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</si>
  <si>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</si>
  <si>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</si>
  <si>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</si>
  <si>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</si>
  <si>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</si>
  <si>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</si>
  <si>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</si>
  <si>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</si>
  <si>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</si>
  <si>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</si>
  <si>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</si>
  <si>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</si>
  <si>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</si>
  <si>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</si>
  <si>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</si>
  <si>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</si>
  <si>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</si>
  <si>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</si>
  <si>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</si>
  <si>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</si>
  <si>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</si>
  <si>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</si>
  <si>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</si>
  <si>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</si>
  <si>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</si>
  <si>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</si>
  <si>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</si>
  <si>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</si>
  <si>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</si>
  <si>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</si>
  <si>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</si>
  <si>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</si>
  <si>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</si>
  <si>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</si>
  <si>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</si>
  <si>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</si>
  <si>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</si>
  <si>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</si>
  <si>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</si>
  <si>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</si>
  <si>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</si>
  <si>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</si>
  <si>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</si>
  <si>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</si>
  <si>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</si>
  <si>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</si>
  <si>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</si>
  <si>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</si>
  <si>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</si>
  <si>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</si>
  <si>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</si>
  <si>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</si>
  <si>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</si>
  <si>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</si>
  <si>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</si>
  <si>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</si>
  <si>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</si>
  <si>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</si>
  <si>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</si>
  <si>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</si>
  <si>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</si>
  <si>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</si>
  <si>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</si>
  <si>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</si>
  <si>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</si>
  <si>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</si>
  <si>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</si>
  <si>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</si>
  <si>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</si>
  <si>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</si>
  <si>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</si>
  <si>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</si>
  <si>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</si>
  <si>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</si>
  <si>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</si>
  <si>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</si>
  <si>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</si>
  <si>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</si>
  <si>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</si>
  <si>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</si>
  <si>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</si>
  <si>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</si>
  <si>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</si>
  <si>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</si>
  <si>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</si>
  <si>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</si>
  <si>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</si>
  <si>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</si>
  <si>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</si>
  <si>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</si>
  <si>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</si>
  <si>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</si>
  <si>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</si>
  <si>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</si>
  <si>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</si>
  <si>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</si>
  <si>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</si>
  <si>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 xml:space="preserve">1 </t>
    </r>
    <r>
      <rPr>
        <sz val="10"/>
        <rFont val="Arial"/>
        <family val="2"/>
      </rPr>
      <t>This table includes only the foreign-born population; people born in Hungary to a U.S. citizen parent are considered native and are not included in this table.</t>
    </r>
  </si>
  <si>
    <r>
      <t>Population Universe: People Born in Hungary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</si>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</sst>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92015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92015</v>
      </c>
      <c r="G10" s="21">
        <f>F10*100/F$10</f>
        <v>100</v>
      </c>
    </row>
    <row r="11" spans="1:7" ht="12.75">
      <c r="A11" s="22" t="s">
        <v>142</v>
      </c>
      <c r="B11" s="49">
        <v>70320</v>
      </c>
      <c r="C11" s="24">
        <f aca="true" t="shared" si="0" ref="C11:C18">B11*100/B$9</f>
        <v>76.42232244742705</v>
      </c>
      <c r="E11" s="7" t="s">
        <v>348</v>
      </c>
      <c r="F11" s="23">
        <v>45060</v>
      </c>
      <c r="G11" s="24">
        <f>F11*100/F$10</f>
        <v>48.97027658533935</v>
      </c>
    </row>
    <row r="12" spans="1:7" ht="12.75">
      <c r="A12" s="22" t="s">
        <v>324</v>
      </c>
      <c r="B12" s="49">
        <v>2075</v>
      </c>
      <c r="C12" s="24">
        <f t="shared" si="0"/>
        <v>2.255067108623594</v>
      </c>
      <c r="E12" s="7" t="s">
        <v>349</v>
      </c>
      <c r="F12" s="23">
        <v>46955</v>
      </c>
      <c r="G12" s="24">
        <f>F12*100/F$10</f>
        <v>51.02972341466065</v>
      </c>
    </row>
    <row r="13" spans="1:7" ht="12.75">
      <c r="A13" s="22" t="s">
        <v>143</v>
      </c>
      <c r="B13" s="49">
        <v>7000</v>
      </c>
      <c r="C13" s="24">
        <f t="shared" si="0"/>
        <v>7.607455306200076</v>
      </c>
      <c r="F13" s="23"/>
      <c r="G13" s="24"/>
    </row>
    <row r="14" spans="1:7" ht="12.75">
      <c r="A14" s="22" t="s">
        <v>303</v>
      </c>
      <c r="B14" s="49">
        <v>61245</v>
      </c>
      <c r="C14" s="24">
        <f t="shared" si="0"/>
        <v>66.55980003260338</v>
      </c>
      <c r="E14" s="7" t="s">
        <v>350</v>
      </c>
      <c r="F14" s="23">
        <v>340</v>
      </c>
      <c r="G14" s="24">
        <f aca="true" t="shared" si="1" ref="G14:G26">F14*100/F$10</f>
        <v>0.36950497201543225</v>
      </c>
    </row>
    <row r="15" spans="1:7" ht="12.75">
      <c r="A15" s="22" t="s">
        <v>144</v>
      </c>
      <c r="B15" s="49">
        <v>21700</v>
      </c>
      <c r="C15" s="24">
        <f t="shared" si="0"/>
        <v>23.583111449220237</v>
      </c>
      <c r="E15" s="7" t="s">
        <v>351</v>
      </c>
      <c r="F15" s="23">
        <v>550</v>
      </c>
      <c r="G15" s="24">
        <f t="shared" si="1"/>
        <v>0.5977286312014346</v>
      </c>
    </row>
    <row r="16" spans="1:7" ht="12.75">
      <c r="A16" s="22" t="s">
        <v>325</v>
      </c>
      <c r="B16" s="49">
        <v>11970</v>
      </c>
      <c r="C16" s="24">
        <f t="shared" si="0"/>
        <v>13.00874857360213</v>
      </c>
      <c r="E16" s="7" t="s">
        <v>352</v>
      </c>
      <c r="F16" s="23">
        <v>685</v>
      </c>
      <c r="G16" s="24">
        <f t="shared" si="1"/>
        <v>0.7444438406781503</v>
      </c>
    </row>
    <row r="17" spans="1:7" ht="12.75">
      <c r="A17" s="22" t="s">
        <v>143</v>
      </c>
      <c r="B17" s="49">
        <v>4225</v>
      </c>
      <c r="C17" s="24">
        <f t="shared" si="0"/>
        <v>4.591642666956474</v>
      </c>
      <c r="E17" s="7" t="s">
        <v>353</v>
      </c>
      <c r="F17" s="23">
        <v>1230</v>
      </c>
      <c r="G17" s="24">
        <f t="shared" si="1"/>
        <v>1.336738575232299</v>
      </c>
    </row>
    <row r="18" spans="1:7" ht="12.75">
      <c r="A18" s="22" t="s">
        <v>304</v>
      </c>
      <c r="B18" s="49">
        <v>5500</v>
      </c>
      <c r="C18" s="24">
        <f t="shared" si="0"/>
        <v>5.977286312014345</v>
      </c>
      <c r="E18" s="7" t="s">
        <v>0</v>
      </c>
      <c r="F18" s="23">
        <v>2705</v>
      </c>
      <c r="G18" s="24">
        <f t="shared" si="1"/>
        <v>2.9397380861816007</v>
      </c>
    </row>
    <row r="19" spans="1:7" ht="12.75">
      <c r="A19" s="22"/>
      <c r="B19" s="49"/>
      <c r="C19" s="24"/>
      <c r="E19" s="7" t="s">
        <v>1</v>
      </c>
      <c r="F19" s="23">
        <v>7410</v>
      </c>
      <c r="G19" s="24">
        <f t="shared" si="1"/>
        <v>8.05303483127751</v>
      </c>
    </row>
    <row r="20" spans="1:7" ht="12.75">
      <c r="A20" s="63" t="s">
        <v>145</v>
      </c>
      <c r="B20" s="49"/>
      <c r="C20" s="24"/>
      <c r="E20" s="7" t="s">
        <v>2</v>
      </c>
      <c r="F20" s="23">
        <v>7340</v>
      </c>
      <c r="G20" s="24">
        <f t="shared" si="1"/>
        <v>7.9769602782155085</v>
      </c>
    </row>
    <row r="21" spans="1:7" ht="12.75">
      <c r="A21" s="64" t="s">
        <v>326</v>
      </c>
      <c r="B21" s="49">
        <v>89440</v>
      </c>
      <c r="C21" s="24">
        <f aca="true" t="shared" si="2" ref="C21:C28">B21*100/B$9</f>
        <v>97.20154322664783</v>
      </c>
      <c r="E21" s="7" t="s">
        <v>3</v>
      </c>
      <c r="F21" s="23">
        <v>15635</v>
      </c>
      <c r="G21" s="24">
        <f t="shared" si="1"/>
        <v>16.991794816062598</v>
      </c>
    </row>
    <row r="22" spans="1:7" ht="12.75">
      <c r="A22" s="64" t="s">
        <v>328</v>
      </c>
      <c r="B22" s="49">
        <v>88945</v>
      </c>
      <c r="C22" s="24">
        <f t="shared" si="2"/>
        <v>96.66358745856654</v>
      </c>
      <c r="E22" s="7" t="s">
        <v>4</v>
      </c>
      <c r="F22" s="23">
        <v>8190</v>
      </c>
      <c r="G22" s="24">
        <f t="shared" si="1"/>
        <v>8.900722708254088</v>
      </c>
    </row>
    <row r="23" spans="1:7" ht="12.75">
      <c r="A23" s="64" t="s">
        <v>146</v>
      </c>
      <c r="B23" s="49">
        <v>55</v>
      </c>
      <c r="C23" s="24">
        <f t="shared" si="2"/>
        <v>0.05977286312014345</v>
      </c>
      <c r="E23" s="7" t="s">
        <v>5</v>
      </c>
      <c r="F23" s="23">
        <v>10625</v>
      </c>
      <c r="G23" s="24">
        <f t="shared" si="1"/>
        <v>11.547030375482258</v>
      </c>
    </row>
    <row r="24" spans="1:7" ht="12.75">
      <c r="A24" s="64" t="s">
        <v>147</v>
      </c>
      <c r="B24" s="49">
        <v>45</v>
      </c>
      <c r="C24" s="24">
        <f t="shared" si="2"/>
        <v>0.04890506982557192</v>
      </c>
      <c r="E24" s="7" t="s">
        <v>6</v>
      </c>
      <c r="F24" s="23">
        <v>17910</v>
      </c>
      <c r="G24" s="24">
        <f t="shared" si="1"/>
        <v>19.464217790577624</v>
      </c>
    </row>
    <row r="25" spans="1:7" ht="12.75">
      <c r="A25" s="64" t="s">
        <v>329</v>
      </c>
      <c r="B25" s="49">
        <v>125</v>
      </c>
      <c r="C25" s="24">
        <f t="shared" si="2"/>
        <v>0.13584741618214421</v>
      </c>
      <c r="E25" s="7" t="s">
        <v>7</v>
      </c>
      <c r="F25" s="23">
        <v>12040</v>
      </c>
      <c r="G25" s="24">
        <f t="shared" si="1"/>
        <v>13.084823126664132</v>
      </c>
    </row>
    <row r="26" spans="1:7" ht="12.75">
      <c r="A26" s="64" t="s">
        <v>148</v>
      </c>
      <c r="B26" s="23" t="s">
        <v>357</v>
      </c>
      <c r="C26" s="24" t="s">
        <v>357</v>
      </c>
      <c r="E26" s="7" t="s">
        <v>139</v>
      </c>
      <c r="F26" s="23">
        <v>7355</v>
      </c>
      <c r="G26" s="24">
        <f t="shared" si="1"/>
        <v>7.993261968157365</v>
      </c>
    </row>
    <row r="27" spans="1:7" ht="12.75">
      <c r="A27" s="64" t="s">
        <v>330</v>
      </c>
      <c r="B27" s="49">
        <v>265</v>
      </c>
      <c r="C27" s="24">
        <f t="shared" si="2"/>
        <v>0.28799652230614575</v>
      </c>
      <c r="F27" s="23"/>
      <c r="G27" s="24"/>
    </row>
    <row r="28" spans="1:7" ht="12.75">
      <c r="A28" s="64" t="s">
        <v>331</v>
      </c>
      <c r="B28" s="49">
        <v>2580</v>
      </c>
      <c r="C28" s="24">
        <f t="shared" si="2"/>
        <v>2.803890669999457</v>
      </c>
      <c r="E28" s="7" t="s">
        <v>140</v>
      </c>
      <c r="F28" s="34">
        <v>61.1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3" t="s">
        <v>150</v>
      </c>
      <c r="B30" s="49"/>
      <c r="C30" s="24"/>
      <c r="E30" s="7" t="s">
        <v>8</v>
      </c>
      <c r="F30" s="23">
        <v>89865</v>
      </c>
      <c r="G30" s="24">
        <f aca="true" t="shared" si="3" ref="G30:G37">F30*100/F$10</f>
        <v>97.66342444166712</v>
      </c>
    </row>
    <row r="31" spans="1:7" ht="12.75">
      <c r="A31" s="64" t="s">
        <v>149</v>
      </c>
      <c r="B31" s="49">
        <v>365</v>
      </c>
      <c r="C31" s="24">
        <f>B31*100/B$9</f>
        <v>0.3966744552518611</v>
      </c>
      <c r="E31" s="7" t="s">
        <v>9</v>
      </c>
      <c r="F31" s="23">
        <v>43865</v>
      </c>
      <c r="G31" s="24">
        <f t="shared" si="3"/>
        <v>47.671575286638046</v>
      </c>
    </row>
    <row r="32" spans="1:7" ht="12.75">
      <c r="A32" s="64" t="s">
        <v>151</v>
      </c>
      <c r="B32" s="49">
        <v>91650</v>
      </c>
      <c r="C32" s="24">
        <f>B32*100/B$9</f>
        <v>99.60332554474815</v>
      </c>
      <c r="E32" s="7" t="s">
        <v>10</v>
      </c>
      <c r="F32" s="23">
        <v>45995</v>
      </c>
      <c r="G32" s="24">
        <f t="shared" si="3"/>
        <v>49.98641525838178</v>
      </c>
    </row>
    <row r="33" spans="1:7" ht="12.75">
      <c r="A33" s="64" t="s">
        <v>332</v>
      </c>
      <c r="B33" s="49">
        <v>88645</v>
      </c>
      <c r="C33" s="24">
        <f>B33*100/B$9</f>
        <v>96.3375536597294</v>
      </c>
      <c r="E33" s="7" t="s">
        <v>11</v>
      </c>
      <c r="F33" s="23">
        <v>88940</v>
      </c>
      <c r="G33" s="24">
        <f t="shared" si="3"/>
        <v>96.65815356191925</v>
      </c>
    </row>
    <row r="34" spans="1:7" ht="12.75">
      <c r="A34" s="22"/>
      <c r="B34" s="49"/>
      <c r="C34" s="24"/>
      <c r="E34" s="7" t="s">
        <v>13</v>
      </c>
      <c r="F34" s="23">
        <v>44160</v>
      </c>
      <c r="G34" s="24">
        <f t="shared" si="3"/>
        <v>47.99217518882791</v>
      </c>
    </row>
    <row r="35" spans="1:7" ht="12.75">
      <c r="A35" s="65" t="s">
        <v>152</v>
      </c>
      <c r="B35" s="49"/>
      <c r="C35" s="24"/>
      <c r="E35" s="7" t="s">
        <v>14</v>
      </c>
      <c r="F35" s="23">
        <v>37310</v>
      </c>
      <c r="G35" s="24">
        <f t="shared" si="3"/>
        <v>40.54773678204641</v>
      </c>
    </row>
    <row r="36" spans="1:7" ht="12.75">
      <c r="A36" s="65" t="s">
        <v>175</v>
      </c>
      <c r="B36" s="47">
        <v>91680</v>
      </c>
      <c r="C36" s="19">
        <f aca="true" t="shared" si="4" ref="C36:C44">B36*100/B$36</f>
        <v>100</v>
      </c>
      <c r="E36" s="7" t="s">
        <v>12</v>
      </c>
      <c r="F36" s="23">
        <v>16630</v>
      </c>
      <c r="G36" s="24">
        <f t="shared" si="3"/>
        <v>18.073140248872466</v>
      </c>
    </row>
    <row r="37" spans="1:7" ht="12.75">
      <c r="A37" s="66" t="s">
        <v>333</v>
      </c>
      <c r="B37" s="49">
        <v>22165</v>
      </c>
      <c r="C37" s="24">
        <f t="shared" si="4"/>
        <v>24.176483420593367</v>
      </c>
      <c r="E37" s="7" t="s">
        <v>10</v>
      </c>
      <c r="F37" s="23">
        <v>20680</v>
      </c>
      <c r="G37" s="24">
        <f t="shared" si="3"/>
        <v>22.47459653317394</v>
      </c>
    </row>
    <row r="38" spans="1:7" ht="12.75">
      <c r="A38" s="66" t="s">
        <v>153</v>
      </c>
      <c r="B38" s="49">
        <v>69515</v>
      </c>
      <c r="C38" s="24">
        <f t="shared" si="4"/>
        <v>75.82351657940663</v>
      </c>
      <c r="F38" s="23"/>
      <c r="G38" s="24"/>
    </row>
    <row r="39" spans="1:7" ht="12.75">
      <c r="A39" s="66" t="s">
        <v>176</v>
      </c>
      <c r="B39" s="49">
        <v>29135</v>
      </c>
      <c r="C39" s="24">
        <f t="shared" si="4"/>
        <v>31.779013961605585</v>
      </c>
      <c r="E39" s="46" t="s">
        <v>171</v>
      </c>
      <c r="F39" s="23"/>
      <c r="G39" s="24"/>
    </row>
    <row r="40" spans="1:7" ht="12.75">
      <c r="A40" s="66" t="s">
        <v>154</v>
      </c>
      <c r="B40" s="49">
        <v>735</v>
      </c>
      <c r="C40" s="24">
        <f t="shared" si="4"/>
        <v>0.8017015706806283</v>
      </c>
      <c r="E40" s="46" t="s">
        <v>191</v>
      </c>
      <c r="F40" s="18">
        <v>90440</v>
      </c>
      <c r="G40" s="19">
        <f>F40*100/F$40</f>
        <v>100</v>
      </c>
    </row>
    <row r="41" spans="1:7" ht="12.75">
      <c r="A41" s="66" t="s">
        <v>176</v>
      </c>
      <c r="B41" s="67">
        <v>335</v>
      </c>
      <c r="C41" s="24">
        <f t="shared" si="4"/>
        <v>0.36540139616055844</v>
      </c>
      <c r="E41" s="7" t="s">
        <v>15</v>
      </c>
      <c r="F41" s="23">
        <v>9610</v>
      </c>
      <c r="G41" s="24">
        <f aca="true" t="shared" si="5" ref="G41:G47">F41*100/F$40</f>
        <v>10.625829279080053</v>
      </c>
    </row>
    <row r="42" spans="1:7" ht="12.75">
      <c r="A42" s="66" t="s">
        <v>155</v>
      </c>
      <c r="B42" s="49">
        <v>9300</v>
      </c>
      <c r="C42" s="24">
        <f t="shared" si="4"/>
        <v>10.143979057591624</v>
      </c>
      <c r="E42" s="7" t="s">
        <v>127</v>
      </c>
      <c r="F42" s="23">
        <v>55680</v>
      </c>
      <c r="G42" s="24">
        <f t="shared" si="5"/>
        <v>61.5656789031402</v>
      </c>
    </row>
    <row r="43" spans="1:7" ht="12.75">
      <c r="A43" s="66" t="s">
        <v>176</v>
      </c>
      <c r="B43" s="49">
        <v>3880</v>
      </c>
      <c r="C43" s="24">
        <f t="shared" si="4"/>
        <v>4.232111692844677</v>
      </c>
      <c r="E43" s="7" t="s">
        <v>16</v>
      </c>
      <c r="F43" s="23">
        <v>1175</v>
      </c>
      <c r="G43" s="24">
        <f t="shared" si="5"/>
        <v>1.299203892083149</v>
      </c>
    </row>
    <row r="44" spans="1:7" ht="12.75">
      <c r="A44" s="66" t="s">
        <v>156</v>
      </c>
      <c r="B44" s="49">
        <v>100</v>
      </c>
      <c r="C44" s="24">
        <f t="shared" si="4"/>
        <v>0.10907504363001745</v>
      </c>
      <c r="E44" s="7" t="s">
        <v>17</v>
      </c>
      <c r="F44" s="23">
        <v>14360</v>
      </c>
      <c r="G44" s="24">
        <f t="shared" si="5"/>
        <v>15.877930119416188</v>
      </c>
    </row>
    <row r="45" spans="1:7" ht="12.75">
      <c r="A45" s="66" t="s">
        <v>176</v>
      </c>
      <c r="B45" s="49">
        <v>40</v>
      </c>
      <c r="C45" s="24" t="s">
        <v>357</v>
      </c>
      <c r="E45" s="7" t="s">
        <v>18</v>
      </c>
      <c r="F45" s="23">
        <v>11720</v>
      </c>
      <c r="G45" s="24">
        <f t="shared" si="5"/>
        <v>12.958867757629367</v>
      </c>
    </row>
    <row r="46" spans="1:7" ht="12.75">
      <c r="A46" s="22"/>
      <c r="B46" s="49"/>
      <c r="C46" s="24"/>
      <c r="E46" s="7" t="s">
        <v>19</v>
      </c>
      <c r="F46" s="23">
        <v>9620</v>
      </c>
      <c r="G46" s="24">
        <f t="shared" si="5"/>
        <v>10.63688633348076</v>
      </c>
    </row>
    <row r="47" spans="1:7" ht="12.75">
      <c r="A47" s="68" t="s">
        <v>157</v>
      </c>
      <c r="B47" s="49"/>
      <c r="C47" s="24"/>
      <c r="E47" s="7" t="s">
        <v>18</v>
      </c>
      <c r="F47" s="23">
        <v>5105</v>
      </c>
      <c r="G47" s="24">
        <f t="shared" si="5"/>
        <v>5.644626271561256</v>
      </c>
    </row>
    <row r="48" spans="1:7" ht="12.75">
      <c r="A48" s="68" t="s">
        <v>335</v>
      </c>
      <c r="B48" s="47">
        <v>92015</v>
      </c>
      <c r="C48" s="19">
        <f aca="true" t="shared" si="6" ref="C48:C59">B48*100/B$9</f>
        <v>100</v>
      </c>
      <c r="F48" s="23"/>
      <c r="G48" s="24"/>
    </row>
    <row r="49" spans="1:7" ht="12.75">
      <c r="A49" s="64" t="s">
        <v>334</v>
      </c>
      <c r="B49" s="49">
        <v>89770</v>
      </c>
      <c r="C49" s="24">
        <f t="shared" si="6"/>
        <v>97.56018040536868</v>
      </c>
      <c r="E49" s="46" t="s">
        <v>172</v>
      </c>
      <c r="F49" s="23"/>
      <c r="G49" s="24"/>
    </row>
    <row r="50" spans="1:7" ht="12.75">
      <c r="A50" s="64" t="s">
        <v>336</v>
      </c>
      <c r="B50" s="49">
        <v>53600</v>
      </c>
      <c r="C50" s="24">
        <f t="shared" si="6"/>
        <v>58.25137205890344</v>
      </c>
      <c r="E50" s="46" t="s">
        <v>173</v>
      </c>
      <c r="F50" s="23"/>
      <c r="G50" s="24"/>
    </row>
    <row r="51" spans="1:7" ht="12.75">
      <c r="A51" s="64" t="s">
        <v>337</v>
      </c>
      <c r="B51" s="49">
        <v>24580</v>
      </c>
      <c r="C51" s="24">
        <f t="shared" si="6"/>
        <v>26.71303591805684</v>
      </c>
      <c r="E51" s="46" t="s">
        <v>192</v>
      </c>
      <c r="F51" s="18">
        <v>1885</v>
      </c>
      <c r="G51" s="19">
        <f>F51*100/F51</f>
        <v>100</v>
      </c>
    </row>
    <row r="52" spans="1:7" ht="12.75">
      <c r="A52" s="64" t="s">
        <v>338</v>
      </c>
      <c r="B52" s="49">
        <v>3750</v>
      </c>
      <c r="C52" s="24">
        <f t="shared" si="6"/>
        <v>4.075422485464326</v>
      </c>
      <c r="E52" s="7" t="s">
        <v>174</v>
      </c>
      <c r="F52" s="23">
        <v>490</v>
      </c>
      <c r="G52" s="24">
        <f>F52*100/F51</f>
        <v>25.9946949602122</v>
      </c>
    </row>
    <row r="53" spans="1:7" ht="12.75">
      <c r="A53" s="64" t="s">
        <v>158</v>
      </c>
      <c r="B53" s="49">
        <v>1890</v>
      </c>
      <c r="C53" s="24">
        <f t="shared" si="6"/>
        <v>2.0540129326740204</v>
      </c>
      <c r="F53" s="23"/>
      <c r="G53" s="24"/>
    </row>
    <row r="54" spans="1:7" ht="12.75">
      <c r="A54" s="64" t="s">
        <v>339</v>
      </c>
      <c r="B54" s="49">
        <v>3660</v>
      </c>
      <c r="C54" s="24">
        <f t="shared" si="6"/>
        <v>3.9776123458131827</v>
      </c>
      <c r="E54" s="46" t="s">
        <v>177</v>
      </c>
      <c r="F54" s="23"/>
      <c r="G54" s="24"/>
    </row>
    <row r="55" spans="1:7" ht="12.75">
      <c r="A55" s="64" t="s">
        <v>159</v>
      </c>
      <c r="B55" s="49">
        <v>150</v>
      </c>
      <c r="C55" s="24">
        <f t="shared" si="6"/>
        <v>0.16301689941857306</v>
      </c>
      <c r="E55" s="46" t="s">
        <v>178</v>
      </c>
      <c r="F55" s="23"/>
      <c r="G55" s="24"/>
    </row>
    <row r="56" spans="1:7" ht="12.75">
      <c r="A56" s="64" t="s">
        <v>340</v>
      </c>
      <c r="B56" s="49">
        <v>4190</v>
      </c>
      <c r="C56" s="24">
        <f t="shared" si="6"/>
        <v>4.553605390425474</v>
      </c>
      <c r="E56" s="46" t="s">
        <v>179</v>
      </c>
      <c r="F56" s="18">
        <v>6915</v>
      </c>
      <c r="G56" s="19">
        <f aca="true" t="shared" si="7" ref="G56:G61">F56*100/F$56</f>
        <v>100</v>
      </c>
    </row>
    <row r="57" spans="1:7" ht="12.75">
      <c r="A57" s="64" t="s">
        <v>160</v>
      </c>
      <c r="B57" s="49">
        <v>1320</v>
      </c>
      <c r="C57" s="24">
        <f t="shared" si="6"/>
        <v>1.4345487148834428</v>
      </c>
      <c r="E57" s="7" t="s">
        <v>20</v>
      </c>
      <c r="F57" s="23">
        <v>160</v>
      </c>
      <c r="G57" s="24">
        <f t="shared" si="7"/>
        <v>2.3138105567606653</v>
      </c>
    </row>
    <row r="58" spans="1:7" ht="12.75">
      <c r="A58" s="64" t="s">
        <v>341</v>
      </c>
      <c r="B58" s="49">
        <v>2250</v>
      </c>
      <c r="C58" s="24">
        <f t="shared" si="6"/>
        <v>2.4452534912785957</v>
      </c>
      <c r="E58" s="7" t="s">
        <v>21</v>
      </c>
      <c r="F58" s="23">
        <v>125</v>
      </c>
      <c r="G58" s="24">
        <f t="shared" si="7"/>
        <v>1.8076644974692697</v>
      </c>
    </row>
    <row r="59" spans="1:7" ht="12.75">
      <c r="A59" s="64" t="s">
        <v>161</v>
      </c>
      <c r="B59" s="49">
        <v>1270</v>
      </c>
      <c r="C59" s="24">
        <f t="shared" si="6"/>
        <v>1.3802097484105853</v>
      </c>
      <c r="E59" s="7" t="s">
        <v>180</v>
      </c>
      <c r="F59" s="23">
        <v>975</v>
      </c>
      <c r="G59" s="24">
        <f t="shared" si="7"/>
        <v>14.099783080260304</v>
      </c>
    </row>
    <row r="60" spans="1:7" ht="12.75">
      <c r="A60" s="64" t="s">
        <v>162</v>
      </c>
      <c r="B60" s="49">
        <v>990</v>
      </c>
      <c r="C60" s="24">
        <f>B60*100/B$9</f>
        <v>1.0759115361625822</v>
      </c>
      <c r="E60" s="7" t="s">
        <v>22</v>
      </c>
      <c r="F60" s="23">
        <v>1235</v>
      </c>
      <c r="G60" s="24">
        <f t="shared" si="7"/>
        <v>17.859725234996386</v>
      </c>
    </row>
    <row r="61" spans="1:7" ht="12.75">
      <c r="A61" s="64"/>
      <c r="B61" s="49"/>
      <c r="C61" s="24"/>
      <c r="E61" s="7" t="s">
        <v>181</v>
      </c>
      <c r="F61" s="23">
        <v>4420</v>
      </c>
      <c r="G61" s="24">
        <f t="shared" si="7"/>
        <v>63.919016630513376</v>
      </c>
    </row>
    <row r="62" spans="1:7" ht="12.75">
      <c r="A62" s="68" t="s">
        <v>163</v>
      </c>
      <c r="B62" s="49"/>
      <c r="C62" s="24"/>
      <c r="F62" s="23"/>
      <c r="G62" s="24"/>
    </row>
    <row r="63" spans="1:7" ht="14.25">
      <c r="A63" s="63" t="s">
        <v>306</v>
      </c>
      <c r="B63" s="47">
        <v>53595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4" t="s">
        <v>164</v>
      </c>
      <c r="B64" s="49">
        <v>33145</v>
      </c>
      <c r="C64" s="24">
        <f t="shared" si="8"/>
        <v>61.84345554622633</v>
      </c>
      <c r="E64" s="46" t="s">
        <v>193</v>
      </c>
      <c r="F64" s="18">
        <v>86510</v>
      </c>
      <c r="G64" s="19">
        <f>F64*100/F$64</f>
        <v>100</v>
      </c>
    </row>
    <row r="65" spans="1:7" ht="12.75">
      <c r="A65" s="64" t="s">
        <v>165</v>
      </c>
      <c r="B65" s="49">
        <v>7620</v>
      </c>
      <c r="C65" s="24">
        <f t="shared" si="8"/>
        <v>14.217744192555276</v>
      </c>
      <c r="E65" s="7" t="s">
        <v>23</v>
      </c>
      <c r="F65" s="23">
        <v>9555</v>
      </c>
      <c r="G65" s="24">
        <f aca="true" t="shared" si="9" ref="G65:G71">F65*100/F$64</f>
        <v>11.044965899895965</v>
      </c>
    </row>
    <row r="66" spans="1:7" ht="12.75">
      <c r="A66" s="64" t="s">
        <v>166</v>
      </c>
      <c r="B66" s="49">
        <v>28560</v>
      </c>
      <c r="C66" s="24">
        <f t="shared" si="8"/>
        <v>53.28855303666387</v>
      </c>
      <c r="E66" s="7" t="s">
        <v>183</v>
      </c>
      <c r="F66" s="23">
        <v>10280</v>
      </c>
      <c r="G66" s="24">
        <f t="shared" si="9"/>
        <v>11.883019304126691</v>
      </c>
    </row>
    <row r="67" spans="1:7" ht="12.75">
      <c r="A67" s="64" t="s">
        <v>165</v>
      </c>
      <c r="B67" s="49">
        <v>6405</v>
      </c>
      <c r="C67" s="24">
        <f t="shared" si="8"/>
        <v>11.950741673663588</v>
      </c>
      <c r="E67" s="7" t="s">
        <v>184</v>
      </c>
      <c r="F67" s="23">
        <v>20675</v>
      </c>
      <c r="G67" s="24">
        <f t="shared" si="9"/>
        <v>23.898971217200323</v>
      </c>
    </row>
    <row r="68" spans="1:7" ht="12.75">
      <c r="A68" s="64" t="s">
        <v>167</v>
      </c>
      <c r="B68" s="49">
        <v>3230</v>
      </c>
      <c r="C68" s="24">
        <f t="shared" si="8"/>
        <v>6.026681593432223</v>
      </c>
      <c r="E68" s="7" t="s">
        <v>24</v>
      </c>
      <c r="F68" s="23">
        <v>15455</v>
      </c>
      <c r="G68" s="24">
        <f t="shared" si="9"/>
        <v>17.864986706739106</v>
      </c>
    </row>
    <row r="69" spans="1:7" ht="12.75">
      <c r="A69" s="64" t="s">
        <v>165</v>
      </c>
      <c r="B69" s="49">
        <v>805</v>
      </c>
      <c r="C69" s="24">
        <f t="shared" si="8"/>
        <v>1.5020057841216532</v>
      </c>
      <c r="E69" s="7" t="s">
        <v>25</v>
      </c>
      <c r="F69" s="23">
        <v>4555</v>
      </c>
      <c r="G69" s="24">
        <f t="shared" si="9"/>
        <v>5.265287250028899</v>
      </c>
    </row>
    <row r="70" spans="1:7" ht="12.75">
      <c r="A70" s="64" t="s">
        <v>168</v>
      </c>
      <c r="B70" s="49">
        <v>20450</v>
      </c>
      <c r="C70" s="24">
        <f t="shared" si="8"/>
        <v>38.15654445377367</v>
      </c>
      <c r="E70" s="7" t="s">
        <v>26</v>
      </c>
      <c r="F70" s="23">
        <v>11630</v>
      </c>
      <c r="G70" s="24">
        <f t="shared" si="9"/>
        <v>13.443532539590798</v>
      </c>
    </row>
    <row r="71" spans="1:7" ht="12.75">
      <c r="A71" s="64" t="s">
        <v>169</v>
      </c>
      <c r="B71" s="49">
        <v>18190</v>
      </c>
      <c r="C71" s="24">
        <f t="shared" si="8"/>
        <v>33.93973318406568</v>
      </c>
      <c r="E71" s="7" t="s">
        <v>185</v>
      </c>
      <c r="F71" s="23">
        <v>14355</v>
      </c>
      <c r="G71" s="24">
        <f t="shared" si="9"/>
        <v>16.59345740376835</v>
      </c>
    </row>
    <row r="72" spans="1:7" ht="12.75">
      <c r="A72" s="64" t="s">
        <v>170</v>
      </c>
      <c r="B72" s="49">
        <v>11275</v>
      </c>
      <c r="C72" s="24">
        <f t="shared" si="8"/>
        <v>21.03741020617595</v>
      </c>
      <c r="F72" s="23"/>
      <c r="G72" s="24"/>
    </row>
    <row r="73" spans="1:7" ht="12.75">
      <c r="A73" s="22"/>
      <c r="B73" s="30"/>
      <c r="C73" s="31"/>
      <c r="E73" s="7" t="s">
        <v>186</v>
      </c>
      <c r="F73" s="69" t="s">
        <v>195</v>
      </c>
      <c r="G73" s="70">
        <f>SUM(F67:F71)*100/F64</f>
        <v>77.06623511732748</v>
      </c>
    </row>
    <row r="74" spans="1:7" ht="12.75">
      <c r="A74" s="17" t="s">
        <v>188</v>
      </c>
      <c r="B74" s="23"/>
      <c r="C74" s="24"/>
      <c r="E74" s="7" t="s">
        <v>187</v>
      </c>
      <c r="F74" s="69" t="s">
        <v>195</v>
      </c>
      <c r="G74" s="70">
        <f>(F70+F71)*100/F64</f>
        <v>30.03698994335915</v>
      </c>
    </row>
    <row r="75" spans="1:7" ht="12.75">
      <c r="A75" s="17" t="s">
        <v>194</v>
      </c>
      <c r="B75" s="18">
        <v>91680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58410</v>
      </c>
      <c r="C76" s="24">
        <f aca="true" t="shared" si="10" ref="C76:C82">B76*100/B$36</f>
        <v>63.710732984293195</v>
      </c>
      <c r="E76" s="20" t="s">
        <v>221</v>
      </c>
      <c r="F76" s="23"/>
      <c r="G76" s="24"/>
    </row>
    <row r="77" spans="1:7" ht="12.75">
      <c r="A77" s="22" t="s">
        <v>189</v>
      </c>
      <c r="B77" s="23">
        <v>25365</v>
      </c>
      <c r="C77" s="24">
        <f t="shared" si="10"/>
        <v>27.666884816753928</v>
      </c>
      <c r="E77" s="20" t="s">
        <v>249</v>
      </c>
      <c r="F77" s="18">
        <v>89805</v>
      </c>
      <c r="G77" s="19">
        <f>F77*100/F$77</f>
        <v>100</v>
      </c>
    </row>
    <row r="78" spans="1:7" ht="12.75">
      <c r="A78" s="22" t="s">
        <v>343</v>
      </c>
      <c r="B78" s="23">
        <v>13735</v>
      </c>
      <c r="C78" s="24">
        <f t="shared" si="10"/>
        <v>14.981457242582897</v>
      </c>
      <c r="E78" s="25" t="s">
        <v>27</v>
      </c>
      <c r="F78" s="23">
        <v>7415</v>
      </c>
      <c r="G78" s="24">
        <f>F78*100/F$77</f>
        <v>8.256778575803128</v>
      </c>
    </row>
    <row r="79" spans="1:7" ht="12.75">
      <c r="A79" s="22" t="s">
        <v>344</v>
      </c>
      <c r="B79" s="23">
        <v>11630</v>
      </c>
      <c r="C79" s="24">
        <f t="shared" si="10"/>
        <v>12.68542757417103</v>
      </c>
      <c r="E79" s="25"/>
      <c r="F79" s="23"/>
      <c r="G79" s="24"/>
    </row>
    <row r="80" spans="1:7" ht="12.75">
      <c r="A80" s="22" t="s">
        <v>345</v>
      </c>
      <c r="B80" s="23">
        <v>5135</v>
      </c>
      <c r="C80" s="24">
        <f t="shared" si="10"/>
        <v>5.601003490401396</v>
      </c>
      <c r="E80" s="25"/>
      <c r="F80" s="23"/>
      <c r="G80" s="24"/>
    </row>
    <row r="81" spans="1:7" ht="12.75">
      <c r="A81" s="22" t="s">
        <v>346</v>
      </c>
      <c r="B81" s="23">
        <v>6490</v>
      </c>
      <c r="C81" s="24">
        <f t="shared" si="10"/>
        <v>7.078970331588133</v>
      </c>
      <c r="E81" s="25"/>
      <c r="F81" s="23"/>
      <c r="G81" s="24"/>
    </row>
    <row r="82" spans="1:7" ht="13.5" thickBot="1">
      <c r="A82" s="36" t="s">
        <v>347</v>
      </c>
      <c r="B82" s="37">
        <v>7905</v>
      </c>
      <c r="C82" s="38">
        <f t="shared" si="10"/>
        <v>8.622382198952879</v>
      </c>
      <c r="D82" s="71"/>
      <c r="E82" s="51"/>
      <c r="F82" s="37"/>
      <c r="G82" s="38"/>
    </row>
    <row r="83" ht="13.5" thickTop="1"/>
    <row r="84" ht="12.75">
      <c r="A84" s="62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90265</v>
      </c>
      <c r="C10" s="19">
        <f>B10*100/B$10</f>
        <v>100</v>
      </c>
      <c r="E10" s="46" t="s">
        <v>248</v>
      </c>
      <c r="F10" s="18">
        <v>39250</v>
      </c>
      <c r="G10" s="19">
        <f>F10*100/F$10</f>
        <v>100</v>
      </c>
    </row>
    <row r="11" spans="1:7" ht="12.75">
      <c r="A11" s="48" t="s">
        <v>28</v>
      </c>
      <c r="B11" s="49">
        <v>42025</v>
      </c>
      <c r="C11" s="24">
        <f>B11*100/B$10</f>
        <v>46.557358887719495</v>
      </c>
      <c r="E11" s="10" t="s">
        <v>54</v>
      </c>
      <c r="F11" s="29">
        <v>27565</v>
      </c>
      <c r="G11" s="35">
        <f aca="true" t="shared" si="0" ref="G11:G16">F11*100/F$10</f>
        <v>70.22929936305732</v>
      </c>
    </row>
    <row r="12" spans="1:7" ht="12.75">
      <c r="A12" s="48" t="s">
        <v>200</v>
      </c>
      <c r="B12" s="49">
        <v>41965</v>
      </c>
      <c r="C12" s="24">
        <f>B12*100/B$10</f>
        <v>46.490887941062425</v>
      </c>
      <c r="E12" s="7" t="s">
        <v>55</v>
      </c>
      <c r="F12" s="23">
        <v>3670</v>
      </c>
      <c r="G12" s="24">
        <f t="shared" si="0"/>
        <v>9.35031847133758</v>
      </c>
    </row>
    <row r="13" spans="1:7" ht="12.75">
      <c r="A13" s="48" t="s">
        <v>29</v>
      </c>
      <c r="B13" s="49">
        <v>40215</v>
      </c>
      <c r="C13" s="24">
        <f>B13*100/B$10</f>
        <v>44.552151996898026</v>
      </c>
      <c r="E13" s="10" t="s">
        <v>287</v>
      </c>
      <c r="F13" s="29">
        <v>3110</v>
      </c>
      <c r="G13" s="35">
        <f t="shared" si="0"/>
        <v>7.923566878980892</v>
      </c>
    </row>
    <row r="14" spans="1:7" ht="12.75">
      <c r="A14" s="48" t="s">
        <v>30</v>
      </c>
      <c r="B14" s="49">
        <v>1750</v>
      </c>
      <c r="C14" s="24">
        <f>B14*100/B$10</f>
        <v>1.9387359441644048</v>
      </c>
      <c r="E14" s="7" t="s">
        <v>56</v>
      </c>
      <c r="F14" s="23">
        <v>1980</v>
      </c>
      <c r="G14" s="24">
        <f t="shared" si="0"/>
        <v>5.044585987261146</v>
      </c>
    </row>
    <row r="15" spans="1:7" ht="12.75">
      <c r="A15" s="48" t="s">
        <v>201</v>
      </c>
      <c r="B15" s="23" t="s">
        <v>195</v>
      </c>
      <c r="C15" s="24">
        <f>B14*100/B12</f>
        <v>4.170141784820684</v>
      </c>
      <c r="E15" s="7" t="s">
        <v>57</v>
      </c>
      <c r="F15" s="23">
        <v>580</v>
      </c>
      <c r="G15" s="24">
        <f t="shared" si="0"/>
        <v>1.4777070063694266</v>
      </c>
    </row>
    <row r="16" spans="1:7" ht="12.75">
      <c r="A16" s="48" t="s">
        <v>31</v>
      </c>
      <c r="B16" s="49">
        <v>60</v>
      </c>
      <c r="C16" s="24">
        <f>B16*100/B$10</f>
        <v>0.06647094665706531</v>
      </c>
      <c r="E16" s="7" t="s">
        <v>58</v>
      </c>
      <c r="F16" s="23">
        <v>2345</v>
      </c>
      <c r="G16" s="24">
        <f t="shared" si="0"/>
        <v>5.974522292993631</v>
      </c>
    </row>
    <row r="17" spans="1:7" ht="12.75">
      <c r="A17" s="48" t="s">
        <v>32</v>
      </c>
      <c r="B17" s="49">
        <v>48240</v>
      </c>
      <c r="C17" s="24">
        <f>B17*100/B$10</f>
        <v>53.442641112280505</v>
      </c>
      <c r="E17" s="7" t="s">
        <v>302</v>
      </c>
      <c r="F17" s="34">
        <v>28.8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46150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17355</v>
      </c>
      <c r="C20" s="24">
        <f>B20*100/B$19</f>
        <v>37.605633802816904</v>
      </c>
      <c r="E20" s="46" t="s">
        <v>314</v>
      </c>
      <c r="F20" s="18">
        <v>53595</v>
      </c>
      <c r="G20" s="19">
        <f>F20*100/F$20</f>
        <v>100</v>
      </c>
    </row>
    <row r="21" spans="1:7" ht="12.75">
      <c r="A21" s="48" t="s">
        <v>200</v>
      </c>
      <c r="B21" s="49">
        <v>17350</v>
      </c>
      <c r="C21" s="24">
        <f>B21*100/B$19</f>
        <v>37.594799566630556</v>
      </c>
      <c r="E21" s="7" t="s">
        <v>225</v>
      </c>
      <c r="F21" s="23">
        <v>6025</v>
      </c>
      <c r="G21" s="24">
        <f aca="true" t="shared" si="1" ref="G21:G30">F21*100/F$20</f>
        <v>11.241720309730386</v>
      </c>
    </row>
    <row r="22" spans="1:7" ht="12.75">
      <c r="A22" s="48" t="s">
        <v>34</v>
      </c>
      <c r="B22" s="49">
        <v>16570</v>
      </c>
      <c r="C22" s="24">
        <f>B22*100/B$19</f>
        <v>35.90465872156013</v>
      </c>
      <c r="E22" s="7" t="s">
        <v>226</v>
      </c>
      <c r="F22" s="23">
        <v>4375</v>
      </c>
      <c r="G22" s="24">
        <f t="shared" si="1"/>
        <v>8.163074913704637</v>
      </c>
    </row>
    <row r="23" spans="1:7" ht="12.75">
      <c r="A23" s="48"/>
      <c r="B23" s="49"/>
      <c r="C23" s="24"/>
      <c r="E23" s="7" t="s">
        <v>227</v>
      </c>
      <c r="F23" s="23">
        <v>7450</v>
      </c>
      <c r="G23" s="24">
        <f t="shared" si="1"/>
        <v>13.900550424479896</v>
      </c>
    </row>
    <row r="24" spans="1:7" ht="12.75">
      <c r="A24" s="45" t="s">
        <v>243</v>
      </c>
      <c r="B24" s="47">
        <v>430</v>
      </c>
      <c r="C24" s="19">
        <f>B24*100/B$24</f>
        <v>100</v>
      </c>
      <c r="E24" s="7" t="s">
        <v>228</v>
      </c>
      <c r="F24" s="23">
        <v>5940</v>
      </c>
      <c r="G24" s="24">
        <f t="shared" si="1"/>
        <v>11.083123425692696</v>
      </c>
    </row>
    <row r="25" spans="1:7" ht="12.75">
      <c r="A25" s="48" t="s">
        <v>35</v>
      </c>
      <c r="B25" s="49">
        <v>190</v>
      </c>
      <c r="C25" s="24">
        <f>B25*100/B$24</f>
        <v>44.18604651162791</v>
      </c>
      <c r="E25" s="7" t="s">
        <v>229</v>
      </c>
      <c r="F25" s="23">
        <v>7360</v>
      </c>
      <c r="G25" s="24">
        <f t="shared" si="1"/>
        <v>13.732624311969401</v>
      </c>
    </row>
    <row r="26" spans="1:7" ht="12.75">
      <c r="A26" s="48"/>
      <c r="B26" s="49"/>
      <c r="C26" s="24"/>
      <c r="E26" s="7" t="s">
        <v>230</v>
      </c>
      <c r="F26" s="23">
        <v>9020</v>
      </c>
      <c r="G26" s="24">
        <f t="shared" si="1"/>
        <v>16.82992816494076</v>
      </c>
    </row>
    <row r="27" spans="1:7" ht="12.75">
      <c r="A27" s="45" t="s">
        <v>202</v>
      </c>
      <c r="B27" s="49"/>
      <c r="C27" s="24"/>
      <c r="E27" s="7" t="s">
        <v>231</v>
      </c>
      <c r="F27" s="23">
        <v>4900</v>
      </c>
      <c r="G27" s="24">
        <f t="shared" si="1"/>
        <v>9.142643903349192</v>
      </c>
    </row>
    <row r="28" spans="1:7" ht="12.75">
      <c r="A28" s="45" t="s">
        <v>244</v>
      </c>
      <c r="B28" s="47">
        <v>40215</v>
      </c>
      <c r="C28" s="19">
        <f>B28*100/B$28</f>
        <v>100</v>
      </c>
      <c r="E28" s="7" t="s">
        <v>232</v>
      </c>
      <c r="F28" s="23">
        <v>4725</v>
      </c>
      <c r="G28" s="24">
        <f t="shared" si="1"/>
        <v>8.816120906801007</v>
      </c>
    </row>
    <row r="29" spans="1:7" ht="12.75">
      <c r="A29" s="45" t="s">
        <v>203</v>
      </c>
      <c r="B29" s="49"/>
      <c r="C29" s="24"/>
      <c r="E29" s="7" t="s">
        <v>233</v>
      </c>
      <c r="F29" s="23">
        <v>1735</v>
      </c>
      <c r="G29" s="24">
        <f t="shared" si="1"/>
        <v>3.237242280063439</v>
      </c>
    </row>
    <row r="30" spans="1:7" ht="12.75">
      <c r="A30" s="48" t="s">
        <v>204</v>
      </c>
      <c r="B30" s="49">
        <v>17900</v>
      </c>
      <c r="C30" s="24">
        <f>B30*100/B$28</f>
        <v>44.510754693522316</v>
      </c>
      <c r="E30" s="7" t="s">
        <v>234</v>
      </c>
      <c r="F30" s="23">
        <v>2065</v>
      </c>
      <c r="G30" s="24">
        <f t="shared" si="1"/>
        <v>3.8529713592685884</v>
      </c>
    </row>
    <row r="31" spans="1:7" ht="12.75">
      <c r="A31" s="48" t="s">
        <v>205</v>
      </c>
      <c r="B31" s="49">
        <v>4895</v>
      </c>
      <c r="C31" s="24">
        <f>B31*100/B$28</f>
        <v>12.17207509635708</v>
      </c>
      <c r="E31" s="7" t="s">
        <v>132</v>
      </c>
      <c r="F31" s="23">
        <v>40851</v>
      </c>
      <c r="G31" s="24" t="s">
        <v>195</v>
      </c>
    </row>
    <row r="32" spans="1:7" ht="12.75">
      <c r="A32" s="48" t="s">
        <v>206</v>
      </c>
      <c r="B32" s="49">
        <v>8275</v>
      </c>
      <c r="C32" s="24">
        <f>B32*100/B$28</f>
        <v>20.576899166977498</v>
      </c>
      <c r="F32" s="23"/>
      <c r="G32" s="24"/>
    </row>
    <row r="33" spans="1:7" ht="12.75">
      <c r="A33" s="48" t="s">
        <v>36</v>
      </c>
      <c r="B33" s="49">
        <v>90</v>
      </c>
      <c r="C33" s="24">
        <f>B33*100/B$28</f>
        <v>0.22379709063782172</v>
      </c>
      <c r="E33" s="7" t="s">
        <v>59</v>
      </c>
      <c r="F33" s="23">
        <v>34185</v>
      </c>
      <c r="G33" s="24">
        <f>F33*100/F$20</f>
        <v>63.78393506856983</v>
      </c>
    </row>
    <row r="34" spans="1:7" ht="12.75">
      <c r="A34" s="48" t="s">
        <v>207</v>
      </c>
      <c r="B34" s="49"/>
      <c r="C34" s="24"/>
      <c r="E34" s="7" t="s">
        <v>296</v>
      </c>
      <c r="F34" s="23">
        <v>65549</v>
      </c>
      <c r="G34" s="24" t="s">
        <v>195</v>
      </c>
    </row>
    <row r="35" spans="1:7" ht="12.75">
      <c r="A35" s="48" t="s">
        <v>208</v>
      </c>
      <c r="B35" s="49">
        <v>3910</v>
      </c>
      <c r="C35" s="24">
        <f>B35*100/B$28</f>
        <v>9.722740271043143</v>
      </c>
      <c r="E35" s="7" t="s">
        <v>130</v>
      </c>
      <c r="F35" s="23">
        <v>26635</v>
      </c>
      <c r="G35" s="24">
        <f>F35*100/F$20</f>
        <v>49.69680007463383</v>
      </c>
    </row>
    <row r="36" spans="1:7" ht="12.75">
      <c r="A36" s="48" t="s">
        <v>209</v>
      </c>
      <c r="B36" s="49"/>
      <c r="C36" s="24"/>
      <c r="E36" s="7" t="s">
        <v>297</v>
      </c>
      <c r="F36" s="23">
        <v>12562</v>
      </c>
      <c r="G36" s="24" t="s">
        <v>195</v>
      </c>
    </row>
    <row r="37" spans="1:7" ht="12.75">
      <c r="A37" s="48" t="s">
        <v>37</v>
      </c>
      <c r="B37" s="49">
        <v>5145</v>
      </c>
      <c r="C37" s="24">
        <f>B37*100/B$28</f>
        <v>12.793733681462141</v>
      </c>
      <c r="E37" s="7" t="s">
        <v>131</v>
      </c>
      <c r="F37" s="23">
        <v>2610</v>
      </c>
      <c r="G37" s="24">
        <f>F37*100/F$20</f>
        <v>4.869857262804366</v>
      </c>
    </row>
    <row r="38" spans="1:7" ht="12.75">
      <c r="A38" s="48"/>
      <c r="B38" s="49"/>
      <c r="C38" s="24"/>
      <c r="E38" s="7" t="s">
        <v>298</v>
      </c>
      <c r="F38" s="23">
        <v>6898</v>
      </c>
      <c r="G38" s="24" t="s">
        <v>195</v>
      </c>
    </row>
    <row r="39" spans="1:7" ht="12.75">
      <c r="A39" s="45" t="s">
        <v>210</v>
      </c>
      <c r="B39" s="49"/>
      <c r="C39" s="24"/>
      <c r="E39" s="7" t="s">
        <v>235</v>
      </c>
      <c r="F39" s="23">
        <v>930</v>
      </c>
      <c r="G39" s="24">
        <f>F39*100/F$20</f>
        <v>1.7352364959417856</v>
      </c>
    </row>
    <row r="40" spans="1:7" ht="12.75">
      <c r="A40" s="48" t="s">
        <v>211</v>
      </c>
      <c r="B40" s="49">
        <v>220</v>
      </c>
      <c r="C40" s="24">
        <f aca="true" t="shared" si="2" ref="C40:C46">B40*100/B$28</f>
        <v>0.5470595548924531</v>
      </c>
      <c r="E40" s="7" t="s">
        <v>299</v>
      </c>
      <c r="F40" s="23">
        <v>3888</v>
      </c>
      <c r="G40" s="24" t="s">
        <v>195</v>
      </c>
    </row>
    <row r="41" spans="1:7" ht="12.75">
      <c r="A41" s="48" t="s">
        <v>38</v>
      </c>
      <c r="B41" s="49">
        <v>2890</v>
      </c>
      <c r="C41" s="24">
        <f t="shared" si="2"/>
        <v>7.186373243814497</v>
      </c>
      <c r="E41" s="7" t="s">
        <v>236</v>
      </c>
      <c r="F41" s="23">
        <v>13670</v>
      </c>
      <c r="G41" s="24">
        <f>F41*100/F$20</f>
        <v>25.506110644649688</v>
      </c>
    </row>
    <row r="42" spans="1:7" ht="12.75">
      <c r="A42" s="48" t="s">
        <v>39</v>
      </c>
      <c r="B42" s="49">
        <v>6855</v>
      </c>
      <c r="C42" s="24">
        <f t="shared" si="2"/>
        <v>17.045878403580755</v>
      </c>
      <c r="E42" s="7" t="s">
        <v>300</v>
      </c>
      <c r="F42" s="23">
        <v>15666</v>
      </c>
      <c r="G42" s="24" t="s">
        <v>195</v>
      </c>
    </row>
    <row r="43" spans="1:7" ht="12.75">
      <c r="A43" s="48" t="s">
        <v>40</v>
      </c>
      <c r="B43" s="49">
        <v>1180</v>
      </c>
      <c r="C43" s="24">
        <f t="shared" si="2"/>
        <v>2.9342285216958848</v>
      </c>
      <c r="F43" s="23"/>
      <c r="G43" s="24"/>
    </row>
    <row r="44" spans="1:7" ht="14.25">
      <c r="A44" s="48" t="s">
        <v>41</v>
      </c>
      <c r="B44" s="49">
        <v>3730</v>
      </c>
      <c r="C44" s="24">
        <f t="shared" si="2"/>
        <v>9.2751460897675</v>
      </c>
      <c r="E44" s="46" t="s">
        <v>315</v>
      </c>
      <c r="F44" s="18">
        <v>33145</v>
      </c>
      <c r="G44" s="19">
        <f>F44*100/F$44</f>
        <v>100</v>
      </c>
    </row>
    <row r="45" spans="1:7" ht="12.75">
      <c r="A45" s="48" t="s">
        <v>212</v>
      </c>
      <c r="B45" s="49">
        <v>1490</v>
      </c>
      <c r="C45" s="24">
        <f t="shared" si="2"/>
        <v>3.7050851672261595</v>
      </c>
      <c r="E45" s="7" t="s">
        <v>225</v>
      </c>
      <c r="F45" s="23">
        <v>1350</v>
      </c>
      <c r="G45" s="24">
        <f aca="true" t="shared" si="3" ref="G45:G54">F45*100/F$44</f>
        <v>4.073012520742194</v>
      </c>
    </row>
    <row r="46" spans="1:7" ht="12.75">
      <c r="A46" s="48" t="s">
        <v>42</v>
      </c>
      <c r="B46" s="49">
        <v>1105</v>
      </c>
      <c r="C46" s="24">
        <f t="shared" si="2"/>
        <v>2.7477309461643666</v>
      </c>
      <c r="E46" s="7" t="s">
        <v>226</v>
      </c>
      <c r="F46" s="23">
        <v>1220</v>
      </c>
      <c r="G46" s="24">
        <f t="shared" si="3"/>
        <v>3.6807965002262786</v>
      </c>
    </row>
    <row r="47" spans="1:7" ht="12.75">
      <c r="A47" s="48" t="s">
        <v>213</v>
      </c>
      <c r="B47" s="49"/>
      <c r="C47" s="24"/>
      <c r="E47" s="7" t="s">
        <v>227</v>
      </c>
      <c r="F47" s="23">
        <v>3595</v>
      </c>
      <c r="G47" s="24">
        <f t="shared" si="3"/>
        <v>10.846281490420878</v>
      </c>
    </row>
    <row r="48" spans="1:7" ht="12.75">
      <c r="A48" s="48" t="s">
        <v>43</v>
      </c>
      <c r="B48" s="49">
        <v>2960</v>
      </c>
      <c r="C48" s="24">
        <f>B48*100/B$28</f>
        <v>7.360437647643914</v>
      </c>
      <c r="E48" s="7" t="s">
        <v>228</v>
      </c>
      <c r="F48" s="23">
        <v>3530</v>
      </c>
      <c r="G48" s="24">
        <f t="shared" si="3"/>
        <v>10.65017348016292</v>
      </c>
    </row>
    <row r="49" spans="1:7" ht="12.75">
      <c r="A49" s="48" t="s">
        <v>214</v>
      </c>
      <c r="B49" s="49"/>
      <c r="C49" s="24"/>
      <c r="E49" s="7" t="s">
        <v>229</v>
      </c>
      <c r="F49" s="23">
        <v>5195</v>
      </c>
      <c r="G49" s="24">
        <f t="shared" si="3"/>
        <v>15.673555589078292</v>
      </c>
    </row>
    <row r="50" spans="1:7" ht="12.75">
      <c r="A50" s="48" t="s">
        <v>285</v>
      </c>
      <c r="B50" s="49">
        <v>4870</v>
      </c>
      <c r="C50" s="24">
        <f>B50*100/B$28</f>
        <v>12.109909237846574</v>
      </c>
      <c r="E50" s="7" t="s">
        <v>230</v>
      </c>
      <c r="F50" s="23">
        <v>6950</v>
      </c>
      <c r="G50" s="24">
        <f t="shared" si="3"/>
        <v>20.968471866043142</v>
      </c>
    </row>
    <row r="51" spans="1:7" ht="12.75">
      <c r="A51" s="48" t="s">
        <v>286</v>
      </c>
      <c r="B51" s="49">
        <v>8565</v>
      </c>
      <c r="C51" s="24">
        <f>B51*100/B$28</f>
        <v>21.298023125699366</v>
      </c>
      <c r="E51" s="7" t="s">
        <v>231</v>
      </c>
      <c r="F51" s="23">
        <v>4045</v>
      </c>
      <c r="G51" s="24">
        <f t="shared" si="3"/>
        <v>12.203952330668276</v>
      </c>
    </row>
    <row r="52" spans="1:7" ht="12.75">
      <c r="A52" s="48" t="s">
        <v>215</v>
      </c>
      <c r="B52" s="49"/>
      <c r="C52" s="24"/>
      <c r="E52" s="7" t="s">
        <v>232</v>
      </c>
      <c r="F52" s="23">
        <v>4000</v>
      </c>
      <c r="G52" s="24">
        <f t="shared" si="3"/>
        <v>12.068185246643536</v>
      </c>
    </row>
    <row r="53" spans="1:7" ht="12.75">
      <c r="A53" s="48" t="s">
        <v>44</v>
      </c>
      <c r="B53" s="49">
        <v>2890</v>
      </c>
      <c r="C53" s="24">
        <f>B53*100/B$28</f>
        <v>7.186373243814497</v>
      </c>
      <c r="E53" s="7" t="s">
        <v>233</v>
      </c>
      <c r="F53" s="23">
        <v>1425</v>
      </c>
      <c r="G53" s="24">
        <f t="shared" si="3"/>
        <v>4.29929099411676</v>
      </c>
    </row>
    <row r="54" spans="1:7" ht="12.75">
      <c r="A54" s="48" t="s">
        <v>216</v>
      </c>
      <c r="B54" s="49">
        <v>2465</v>
      </c>
      <c r="C54" s="24">
        <f>B54*100/B$28</f>
        <v>6.129553649135895</v>
      </c>
      <c r="E54" s="7" t="s">
        <v>234</v>
      </c>
      <c r="F54" s="23">
        <v>1845</v>
      </c>
      <c r="G54" s="24">
        <f t="shared" si="3"/>
        <v>5.566450445014331</v>
      </c>
    </row>
    <row r="55" spans="1:7" ht="12.75">
      <c r="A55" s="48" t="s">
        <v>45</v>
      </c>
      <c r="B55" s="49">
        <v>995</v>
      </c>
      <c r="C55" s="24">
        <f>B55*100/B$28</f>
        <v>2.4742011687181398</v>
      </c>
      <c r="E55" s="7" t="s">
        <v>237</v>
      </c>
      <c r="F55" s="23">
        <v>54809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7" t="s">
        <v>301</v>
      </c>
      <c r="F57" s="23">
        <v>34624</v>
      </c>
      <c r="G57" s="24" t="s">
        <v>195</v>
      </c>
    </row>
    <row r="58" spans="1:7" ht="12.75">
      <c r="A58" s="48" t="s">
        <v>46</v>
      </c>
      <c r="B58" s="49">
        <v>30490</v>
      </c>
      <c r="C58" s="24">
        <f>B58*100/B$28</f>
        <v>75.81748103941315</v>
      </c>
      <c r="E58" s="50" t="s">
        <v>238</v>
      </c>
      <c r="F58" s="23"/>
      <c r="G58" s="24"/>
    </row>
    <row r="59" spans="1:7" ht="12.75">
      <c r="A59" s="48" t="s">
        <v>218</v>
      </c>
      <c r="B59" s="49">
        <v>4565</v>
      </c>
      <c r="C59" s="24">
        <f>B59*100/B$28</f>
        <v>11.3514857640184</v>
      </c>
      <c r="E59" s="7" t="s">
        <v>294</v>
      </c>
      <c r="F59" s="23">
        <v>49154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1" t="s">
        <v>129</v>
      </c>
      <c r="F60" s="37">
        <v>31089</v>
      </c>
      <c r="G60" s="38" t="s">
        <v>195</v>
      </c>
    </row>
    <row r="61" spans="1:7" ht="13.5" thickTop="1">
      <c r="A61" s="48" t="s">
        <v>47</v>
      </c>
      <c r="B61" s="49">
        <v>5025</v>
      </c>
      <c r="C61" s="24">
        <f>B61*100/B$28</f>
        <v>12.495337560611713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135</v>
      </c>
      <c r="C62" s="24">
        <f>B62*100/B$28</f>
        <v>0.3356956359567326</v>
      </c>
      <c r="D62" s="52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2740</v>
      </c>
      <c r="C66" s="19">
        <f>B66*100/B$66</f>
        <v>100</v>
      </c>
      <c r="E66" s="46" t="s">
        <v>316</v>
      </c>
      <c r="F66" s="18">
        <v>1885</v>
      </c>
      <c r="G66" s="19">
        <v>5.687132297480766</v>
      </c>
    </row>
    <row r="67" spans="1:7" ht="12.75">
      <c r="A67" s="48" t="s">
        <v>49</v>
      </c>
      <c r="B67" s="49">
        <v>260</v>
      </c>
      <c r="C67" s="35">
        <f>B67*100/B$66</f>
        <v>9.489051094890511</v>
      </c>
      <c r="E67" s="7" t="s">
        <v>288</v>
      </c>
      <c r="F67" s="23">
        <v>780</v>
      </c>
      <c r="G67" s="24">
        <v>9.252669039145907</v>
      </c>
    </row>
    <row r="68" spans="1:7" ht="12.75">
      <c r="A68" s="45" t="s">
        <v>246</v>
      </c>
      <c r="B68" s="47">
        <v>51445</v>
      </c>
      <c r="C68" s="19">
        <f>B68*100/B$68</f>
        <v>100</v>
      </c>
      <c r="E68" s="7" t="s">
        <v>289</v>
      </c>
      <c r="F68" s="23">
        <v>260</v>
      </c>
      <c r="G68" s="24">
        <v>12.652068126520682</v>
      </c>
    </row>
    <row r="69" spans="1:7" ht="12.75">
      <c r="A69" s="48" t="s">
        <v>49</v>
      </c>
      <c r="B69" s="49">
        <v>10165</v>
      </c>
      <c r="C69" s="24">
        <f>B69*100/B$68</f>
        <v>19.75896588589756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55</v>
      </c>
      <c r="E70" s="46" t="s">
        <v>317</v>
      </c>
      <c r="F70" s="18">
        <v>480</v>
      </c>
      <c r="G70" s="19">
        <v>14.860681114551083</v>
      </c>
    </row>
    <row r="71" spans="1:7" ht="12.75">
      <c r="A71" s="48" t="s">
        <v>51</v>
      </c>
      <c r="B71" s="23">
        <v>41280</v>
      </c>
      <c r="C71" s="24">
        <f>B71*100/B$68</f>
        <v>80.24103411410243</v>
      </c>
      <c r="E71" s="7" t="s">
        <v>290</v>
      </c>
      <c r="F71" s="23">
        <v>270</v>
      </c>
      <c r="G71" s="24">
        <v>24.324324324324323</v>
      </c>
    </row>
    <row r="72" spans="1:7" ht="12.75">
      <c r="A72" s="48" t="s">
        <v>52</v>
      </c>
      <c r="B72" s="34" t="s">
        <v>195</v>
      </c>
      <c r="C72" s="24">
        <v>71.4</v>
      </c>
      <c r="E72" s="7" t="s">
        <v>291</v>
      </c>
      <c r="F72" s="23">
        <v>80</v>
      </c>
      <c r="G72" s="24">
        <v>28.07017543859649</v>
      </c>
    </row>
    <row r="73" spans="1:7" ht="12.75">
      <c r="A73" s="45" t="s">
        <v>247</v>
      </c>
      <c r="B73" s="47">
        <v>36170</v>
      </c>
      <c r="C73" s="19">
        <f>B73*100/B$73</f>
        <v>100</v>
      </c>
      <c r="E73" s="46" t="s">
        <v>60</v>
      </c>
      <c r="F73" s="18">
        <v>9260</v>
      </c>
      <c r="G73" s="19">
        <v>10.256410256410257</v>
      </c>
    </row>
    <row r="74" spans="1:7" ht="12.75">
      <c r="A74" s="57" t="s">
        <v>53</v>
      </c>
      <c r="B74" s="58">
        <v>15750</v>
      </c>
      <c r="C74" s="35">
        <f>B74*100/B$73</f>
        <v>43.54437379043406</v>
      </c>
      <c r="E74" s="7" t="s">
        <v>61</v>
      </c>
      <c r="F74" s="23">
        <v>8965</v>
      </c>
      <c r="G74" s="24">
        <v>10.167280975333144</v>
      </c>
    </row>
    <row r="75" spans="1:7" ht="12.75">
      <c r="A75" s="45"/>
      <c r="B75" s="59"/>
      <c r="C75" s="19"/>
      <c r="E75" s="7" t="s">
        <v>240</v>
      </c>
      <c r="F75" s="23">
        <v>3510</v>
      </c>
      <c r="G75" s="24">
        <v>9.704174730439592</v>
      </c>
    </row>
    <row r="76" spans="1:7" ht="12.75">
      <c r="A76" s="48"/>
      <c r="B76" s="30"/>
      <c r="C76" s="24"/>
      <c r="E76" s="7" t="s">
        <v>292</v>
      </c>
      <c r="F76" s="23">
        <v>225</v>
      </c>
      <c r="G76" s="24">
        <v>11.029411764705882</v>
      </c>
    </row>
    <row r="77" spans="1:7" ht="12.75">
      <c r="A77" s="48"/>
      <c r="B77" s="30"/>
      <c r="C77" s="24"/>
      <c r="E77" s="7" t="s">
        <v>293</v>
      </c>
      <c r="F77" s="23">
        <v>175</v>
      </c>
      <c r="G77" s="24">
        <v>10.174418604651162</v>
      </c>
    </row>
    <row r="78" spans="1:7" ht="13.5" thickBot="1">
      <c r="A78" s="60"/>
      <c r="B78" s="61"/>
      <c r="C78" s="38"/>
      <c r="D78" s="39"/>
      <c r="E78" s="40" t="s">
        <v>62</v>
      </c>
      <c r="F78" s="37">
        <v>5600</v>
      </c>
      <c r="G78" s="38">
        <v>22.257551669316374</v>
      </c>
    </row>
    <row r="79" ht="13.5" thickTop="1"/>
    <row r="80" ht="12.75">
      <c r="A80" s="62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54180</v>
      </c>
      <c r="C9" s="19">
        <f>B9*100/B$9</f>
        <v>100</v>
      </c>
      <c r="E9" s="20" t="s">
        <v>319</v>
      </c>
      <c r="F9" s="18">
        <v>28090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37690</v>
      </c>
      <c r="C11" s="24">
        <f>B11*100/B$9</f>
        <v>69.56441491325212</v>
      </c>
      <c r="E11" s="25" t="s">
        <v>271</v>
      </c>
      <c r="F11" s="23">
        <v>965</v>
      </c>
      <c r="G11" s="26">
        <f aca="true" t="shared" si="0" ref="G11:G18">F11*100/F$9</f>
        <v>3.435386258454966</v>
      </c>
    </row>
    <row r="12" spans="1:7" ht="12.75">
      <c r="A12" s="22" t="s">
        <v>65</v>
      </c>
      <c r="B12" s="23">
        <v>16490</v>
      </c>
      <c r="C12" s="24">
        <f>B12*100/B$9</f>
        <v>30.435585086747878</v>
      </c>
      <c r="E12" s="27" t="s">
        <v>272</v>
      </c>
      <c r="F12" s="23">
        <v>5005</v>
      </c>
      <c r="G12" s="24">
        <f t="shared" si="0"/>
        <v>17.817728729085083</v>
      </c>
    </row>
    <row r="13" spans="1:7" ht="12.75">
      <c r="A13" s="22"/>
      <c r="B13" s="23"/>
      <c r="C13" s="24"/>
      <c r="E13" s="27" t="s">
        <v>232</v>
      </c>
      <c r="F13" s="23">
        <v>6035</v>
      </c>
      <c r="G13" s="24">
        <f t="shared" si="0"/>
        <v>21.484514061943752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5240</v>
      </c>
      <c r="G14" s="24">
        <f t="shared" si="0"/>
        <v>18.65432538269847</v>
      </c>
    </row>
    <row r="15" spans="1:7" ht="12.75">
      <c r="A15" s="28" t="s">
        <v>66</v>
      </c>
      <c r="B15" s="29">
        <v>29030</v>
      </c>
      <c r="C15" s="24">
        <f aca="true" t="shared" si="1" ref="C15:C23">B15*100/B$9</f>
        <v>53.580657069029165</v>
      </c>
      <c r="E15" s="27" t="s">
        <v>274</v>
      </c>
      <c r="F15" s="23">
        <v>5190</v>
      </c>
      <c r="G15" s="24">
        <f t="shared" si="0"/>
        <v>18.476326094695622</v>
      </c>
    </row>
    <row r="16" spans="1:7" ht="12.75">
      <c r="A16" s="28" t="s">
        <v>67</v>
      </c>
      <c r="B16" s="29">
        <v>3310</v>
      </c>
      <c r="C16" s="24">
        <f t="shared" si="1"/>
        <v>6.109265411590993</v>
      </c>
      <c r="E16" s="27" t="s">
        <v>275</v>
      </c>
      <c r="F16" s="23">
        <v>3680</v>
      </c>
      <c r="G16" s="24">
        <f t="shared" si="0"/>
        <v>13.100747597009612</v>
      </c>
    </row>
    <row r="17" spans="1:7" ht="12.75">
      <c r="A17" s="22" t="s">
        <v>68</v>
      </c>
      <c r="B17" s="23">
        <v>2955</v>
      </c>
      <c r="C17" s="24">
        <f t="shared" si="1"/>
        <v>5.4540420819490585</v>
      </c>
      <c r="E17" s="27" t="s">
        <v>276</v>
      </c>
      <c r="F17" s="23">
        <v>1585</v>
      </c>
      <c r="G17" s="24">
        <f t="shared" si="0"/>
        <v>5.642577429690281</v>
      </c>
    </row>
    <row r="18" spans="1:7" ht="12.75">
      <c r="A18" s="22" t="s">
        <v>69</v>
      </c>
      <c r="B18" s="23">
        <v>2785</v>
      </c>
      <c r="C18" s="24">
        <f t="shared" si="1"/>
        <v>5.140273163528978</v>
      </c>
      <c r="E18" s="27" t="s">
        <v>277</v>
      </c>
      <c r="F18" s="23">
        <v>390</v>
      </c>
      <c r="G18" s="24">
        <f t="shared" si="0"/>
        <v>1.3883944464222142</v>
      </c>
    </row>
    <row r="19" spans="1:7" ht="12.75">
      <c r="A19" s="22" t="s">
        <v>70</v>
      </c>
      <c r="B19" s="23">
        <v>2355</v>
      </c>
      <c r="C19" s="24">
        <f t="shared" si="1"/>
        <v>4.346622369878184</v>
      </c>
      <c r="E19" s="25" t="s">
        <v>109</v>
      </c>
      <c r="F19" s="23">
        <v>168400</v>
      </c>
      <c r="G19" s="26" t="s">
        <v>195</v>
      </c>
    </row>
    <row r="20" spans="1:7" ht="12.75">
      <c r="A20" s="22" t="s">
        <v>71</v>
      </c>
      <c r="B20" s="23">
        <v>2240</v>
      </c>
      <c r="C20" s="24">
        <f t="shared" si="1"/>
        <v>4.134366925064599</v>
      </c>
      <c r="F20" s="30"/>
      <c r="G20" s="31" t="s">
        <v>318</v>
      </c>
    </row>
    <row r="21" spans="1:7" ht="12.75">
      <c r="A21" s="22" t="s">
        <v>72</v>
      </c>
      <c r="B21" s="23">
        <v>10220</v>
      </c>
      <c r="C21" s="24">
        <f t="shared" si="1"/>
        <v>18.863049095607234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1230</v>
      </c>
      <c r="C22" s="24">
        <f t="shared" si="1"/>
        <v>2.2702104097452933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45</v>
      </c>
      <c r="C23" s="24">
        <f t="shared" si="1"/>
        <v>0.08305647840531562</v>
      </c>
      <c r="E23" s="25" t="s">
        <v>110</v>
      </c>
      <c r="F23" s="23">
        <v>14720</v>
      </c>
      <c r="G23" s="26">
        <f aca="true" t="shared" si="2" ref="G23:G30">F23*100/F$9</f>
        <v>52.40299038803845</v>
      </c>
    </row>
    <row r="24" spans="1:7" ht="12.75">
      <c r="A24" s="22"/>
      <c r="B24" s="23"/>
      <c r="C24" s="24" t="s">
        <v>318</v>
      </c>
      <c r="E24" s="27" t="s">
        <v>111</v>
      </c>
      <c r="F24" s="23">
        <v>55</v>
      </c>
      <c r="G24" s="24">
        <f t="shared" si="2"/>
        <v>0.19579921680313278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445</v>
      </c>
      <c r="G25" s="24">
        <f t="shared" si="2"/>
        <v>1.584193663225347</v>
      </c>
    </row>
    <row r="26" spans="1:7" ht="12.75">
      <c r="A26" s="22" t="s">
        <v>75</v>
      </c>
      <c r="B26" s="23">
        <v>605</v>
      </c>
      <c r="C26" s="24">
        <f aca="true" t="shared" si="3" ref="C26:C33">B26*100/B$9</f>
        <v>1.1166482096714654</v>
      </c>
      <c r="E26" s="27" t="s">
        <v>113</v>
      </c>
      <c r="F26" s="23">
        <v>1115</v>
      </c>
      <c r="G26" s="24">
        <f t="shared" si="2"/>
        <v>3.9693841224635102</v>
      </c>
    </row>
    <row r="27" spans="1:7" ht="12.75">
      <c r="A27" s="22" t="s">
        <v>76</v>
      </c>
      <c r="B27" s="23">
        <v>2485</v>
      </c>
      <c r="C27" s="24">
        <f t="shared" si="3"/>
        <v>4.58656330749354</v>
      </c>
      <c r="E27" s="27" t="s">
        <v>114</v>
      </c>
      <c r="F27" s="23">
        <v>2735</v>
      </c>
      <c r="G27" s="24">
        <f t="shared" si="2"/>
        <v>9.736561053755786</v>
      </c>
    </row>
    <row r="28" spans="1:7" ht="12.75">
      <c r="A28" s="22" t="s">
        <v>77</v>
      </c>
      <c r="B28" s="23">
        <v>2700</v>
      </c>
      <c r="C28" s="24">
        <f t="shared" si="3"/>
        <v>4.983388704318937</v>
      </c>
      <c r="E28" s="27" t="s">
        <v>253</v>
      </c>
      <c r="F28" s="23">
        <v>4160</v>
      </c>
      <c r="G28" s="24">
        <f t="shared" si="2"/>
        <v>14.809540761836953</v>
      </c>
    </row>
    <row r="29" spans="1:7" ht="12.75">
      <c r="A29" s="28" t="s">
        <v>78</v>
      </c>
      <c r="B29" s="23">
        <v>7740</v>
      </c>
      <c r="C29" s="24">
        <f t="shared" si="3"/>
        <v>14.285714285714286</v>
      </c>
      <c r="E29" s="27" t="s">
        <v>254</v>
      </c>
      <c r="F29" s="23">
        <v>2790</v>
      </c>
      <c r="G29" s="24">
        <f t="shared" si="2"/>
        <v>9.932360270558918</v>
      </c>
    </row>
    <row r="30" spans="1:7" ht="12.75">
      <c r="A30" s="28" t="s">
        <v>79</v>
      </c>
      <c r="B30" s="23">
        <v>10150</v>
      </c>
      <c r="C30" s="24">
        <f t="shared" si="3"/>
        <v>18.733850129198967</v>
      </c>
      <c r="E30" s="27" t="s">
        <v>255</v>
      </c>
      <c r="F30" s="23">
        <v>3420</v>
      </c>
      <c r="G30" s="24">
        <f t="shared" si="2"/>
        <v>12.175151299394802</v>
      </c>
    </row>
    <row r="31" spans="1:7" ht="12.75">
      <c r="A31" s="28" t="s">
        <v>80</v>
      </c>
      <c r="B31" s="23">
        <v>9710</v>
      </c>
      <c r="C31" s="24">
        <f t="shared" si="3"/>
        <v>17.92174234034699</v>
      </c>
      <c r="E31" s="27" t="s">
        <v>354</v>
      </c>
      <c r="F31" s="23">
        <v>1352</v>
      </c>
      <c r="G31" s="24" t="s">
        <v>195</v>
      </c>
    </row>
    <row r="32" spans="1:7" ht="12.75">
      <c r="A32" s="22" t="s">
        <v>81</v>
      </c>
      <c r="B32" s="23">
        <v>12155</v>
      </c>
      <c r="C32" s="24">
        <f t="shared" si="3"/>
        <v>22.434477667035807</v>
      </c>
      <c r="E32" s="27" t="s">
        <v>115</v>
      </c>
      <c r="F32" s="23">
        <v>13370</v>
      </c>
      <c r="G32" s="24">
        <f>F32*100/F$9</f>
        <v>47.59700961196155</v>
      </c>
    </row>
    <row r="33" spans="1:7" ht="12.75">
      <c r="A33" s="22" t="s">
        <v>82</v>
      </c>
      <c r="B33" s="23">
        <v>8625</v>
      </c>
      <c r="C33" s="24">
        <f t="shared" si="3"/>
        <v>15.919158361018827</v>
      </c>
      <c r="E33" s="32" t="s">
        <v>354</v>
      </c>
      <c r="F33" s="23">
        <v>378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6725</v>
      </c>
      <c r="C36" s="24">
        <f aca="true" t="shared" si="4" ref="C36:C41">B36*100/B$9</f>
        <v>12.41232927279439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11760</v>
      </c>
      <c r="C37" s="24">
        <f t="shared" si="4"/>
        <v>21.705426356589147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7230</v>
      </c>
      <c r="C38" s="24">
        <f t="shared" si="4"/>
        <v>13.344407530454042</v>
      </c>
      <c r="E38" s="27" t="s">
        <v>259</v>
      </c>
      <c r="F38" s="23">
        <v>10840</v>
      </c>
      <c r="G38" s="24">
        <f aca="true" t="shared" si="5" ref="G38:G44">F38*100/F$9</f>
        <v>38.590245639017446</v>
      </c>
    </row>
    <row r="39" spans="1:7" ht="12.75">
      <c r="A39" s="22" t="s">
        <v>85</v>
      </c>
      <c r="B39" s="23">
        <v>10300</v>
      </c>
      <c r="C39" s="24">
        <f t="shared" si="4"/>
        <v>19.010705057216686</v>
      </c>
      <c r="E39" s="27" t="s">
        <v>260</v>
      </c>
      <c r="F39" s="23">
        <v>3825</v>
      </c>
      <c r="G39" s="24">
        <f t="shared" si="5"/>
        <v>13.616945532217871</v>
      </c>
    </row>
    <row r="40" spans="1:7" ht="12.75">
      <c r="A40" s="28" t="s">
        <v>86</v>
      </c>
      <c r="B40" s="29">
        <v>9610</v>
      </c>
      <c r="C40" s="24">
        <f t="shared" si="4"/>
        <v>17.73717238833518</v>
      </c>
      <c r="E40" s="27" t="s">
        <v>261</v>
      </c>
      <c r="F40" s="23">
        <v>3375</v>
      </c>
      <c r="G40" s="24">
        <f t="shared" si="5"/>
        <v>12.014951940192239</v>
      </c>
    </row>
    <row r="41" spans="1:7" ht="12.75">
      <c r="A41" s="28" t="s">
        <v>87</v>
      </c>
      <c r="B41" s="29">
        <v>8560</v>
      </c>
      <c r="C41" s="24">
        <f t="shared" si="4"/>
        <v>15.799187892211147</v>
      </c>
      <c r="E41" s="27" t="s">
        <v>262</v>
      </c>
      <c r="F41" s="23">
        <v>2410</v>
      </c>
      <c r="G41" s="24">
        <f t="shared" si="5"/>
        <v>8.579565681737273</v>
      </c>
    </row>
    <row r="42" spans="1:7" ht="12.75">
      <c r="A42" s="22"/>
      <c r="B42" s="23"/>
      <c r="C42" s="24" t="s">
        <v>318</v>
      </c>
      <c r="E42" s="27" t="s">
        <v>263</v>
      </c>
      <c r="F42" s="23">
        <v>1520</v>
      </c>
      <c r="G42" s="24">
        <f t="shared" si="5"/>
        <v>5.411178355286578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5835</v>
      </c>
      <c r="G43" s="24">
        <f t="shared" si="5"/>
        <v>20.77251690993236</v>
      </c>
    </row>
    <row r="44" spans="1:7" ht="12.75">
      <c r="A44" s="22" t="s">
        <v>88</v>
      </c>
      <c r="B44" s="23">
        <v>1765</v>
      </c>
      <c r="C44" s="24">
        <f aca="true" t="shared" si="6" ref="C44:C52">B44*100/B$9</f>
        <v>3.2576596530084903</v>
      </c>
      <c r="E44" s="27" t="s">
        <v>116</v>
      </c>
      <c r="F44" s="23">
        <v>285</v>
      </c>
      <c r="G44" s="24">
        <f t="shared" si="5"/>
        <v>1.0145959416162336</v>
      </c>
    </row>
    <row r="45" spans="1:7" ht="12.75">
      <c r="A45" s="22" t="s">
        <v>89</v>
      </c>
      <c r="B45" s="23">
        <v>4075</v>
      </c>
      <c r="C45" s="24">
        <f t="shared" si="6"/>
        <v>7.521225544481358</v>
      </c>
      <c r="E45" s="33"/>
      <c r="F45" s="23"/>
      <c r="G45" s="24" t="s">
        <v>318</v>
      </c>
    </row>
    <row r="46" spans="1:7" ht="12.75">
      <c r="A46" s="22" t="s">
        <v>90</v>
      </c>
      <c r="B46" s="23">
        <v>7345</v>
      </c>
      <c r="C46" s="24">
        <f t="shared" si="6"/>
        <v>13.556662975267626</v>
      </c>
      <c r="E46" s="33" t="s">
        <v>320</v>
      </c>
      <c r="F46" s="18">
        <v>16435</v>
      </c>
      <c r="G46" s="19">
        <f>F46*100/F$46</f>
        <v>100</v>
      </c>
    </row>
    <row r="47" spans="1:7" ht="12.75">
      <c r="A47" s="22" t="s">
        <v>91</v>
      </c>
      <c r="B47" s="23">
        <v>8265</v>
      </c>
      <c r="C47" s="24">
        <f t="shared" si="6"/>
        <v>15.254706533776302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9905</v>
      </c>
      <c r="C48" s="24">
        <f t="shared" si="6"/>
        <v>18.281653746770026</v>
      </c>
      <c r="E48" s="27" t="s">
        <v>117</v>
      </c>
      <c r="F48" s="23">
        <v>810</v>
      </c>
      <c r="G48" s="24">
        <f aca="true" t="shared" si="7" ref="G48:G55">F48*100/F$46</f>
        <v>4.928506236689991</v>
      </c>
    </row>
    <row r="49" spans="1:7" ht="12.75">
      <c r="A49" s="22" t="s">
        <v>93</v>
      </c>
      <c r="B49" s="23">
        <v>9365</v>
      </c>
      <c r="C49" s="24">
        <f t="shared" si="6"/>
        <v>17.284976005906238</v>
      </c>
      <c r="E49" s="27" t="s">
        <v>118</v>
      </c>
      <c r="F49" s="23">
        <v>765</v>
      </c>
      <c r="G49" s="24">
        <f t="shared" si="7"/>
        <v>4.6547003346516584</v>
      </c>
    </row>
    <row r="50" spans="1:7" ht="12.75">
      <c r="A50" s="22" t="s">
        <v>94</v>
      </c>
      <c r="B50" s="23">
        <v>5815</v>
      </c>
      <c r="C50" s="24">
        <f t="shared" si="6"/>
        <v>10.732742709486896</v>
      </c>
      <c r="E50" s="27" t="s">
        <v>119</v>
      </c>
      <c r="F50" s="23">
        <v>2385</v>
      </c>
      <c r="G50" s="24">
        <f t="shared" si="7"/>
        <v>14.511712808031639</v>
      </c>
    </row>
    <row r="51" spans="1:7" ht="12.75">
      <c r="A51" s="22" t="s">
        <v>95</v>
      </c>
      <c r="B51" s="23">
        <v>3955</v>
      </c>
      <c r="C51" s="24">
        <f t="shared" si="6"/>
        <v>7.299741602067184</v>
      </c>
      <c r="E51" s="27" t="s">
        <v>120</v>
      </c>
      <c r="F51" s="23">
        <v>4590</v>
      </c>
      <c r="G51" s="24">
        <f t="shared" si="7"/>
        <v>27.92820200790995</v>
      </c>
    </row>
    <row r="52" spans="1:7" ht="12.75">
      <c r="A52" s="28" t="s">
        <v>96</v>
      </c>
      <c r="B52" s="23">
        <v>3690</v>
      </c>
      <c r="C52" s="24">
        <f t="shared" si="6"/>
        <v>6.810631229235881</v>
      </c>
      <c r="E52" s="27" t="s">
        <v>121</v>
      </c>
      <c r="F52" s="23">
        <v>3640</v>
      </c>
      <c r="G52" s="24">
        <f t="shared" si="7"/>
        <v>22.1478551871007</v>
      </c>
    </row>
    <row r="53" spans="1:7" ht="12.75">
      <c r="A53" s="28" t="s">
        <v>97</v>
      </c>
      <c r="B53" s="34">
        <v>5.1</v>
      </c>
      <c r="C53" s="24" t="s">
        <v>195</v>
      </c>
      <c r="E53" s="27" t="s">
        <v>122</v>
      </c>
      <c r="F53" s="23">
        <v>2170</v>
      </c>
      <c r="G53" s="24">
        <f t="shared" si="7"/>
        <v>13.203529053848493</v>
      </c>
    </row>
    <row r="54" spans="1:7" ht="12.75">
      <c r="A54" s="22"/>
      <c r="B54" s="23"/>
      <c r="C54" s="24" t="s">
        <v>318</v>
      </c>
      <c r="E54" s="27" t="s">
        <v>123</v>
      </c>
      <c r="F54" s="23">
        <v>1035</v>
      </c>
      <c r="G54" s="24">
        <f t="shared" si="7"/>
        <v>6.297535746881655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1035</v>
      </c>
      <c r="G55" s="35">
        <f t="shared" si="7"/>
        <v>6.297535746881655</v>
      </c>
    </row>
    <row r="56" spans="1:7" ht="12.75">
      <c r="A56" s="22" t="s">
        <v>98</v>
      </c>
      <c r="B56" s="23">
        <v>9955</v>
      </c>
      <c r="C56" s="24">
        <f>B56*100/B$9</f>
        <v>18.373938722775932</v>
      </c>
      <c r="E56" s="27" t="s">
        <v>125</v>
      </c>
      <c r="F56" s="23">
        <v>706</v>
      </c>
      <c r="G56" s="24" t="s">
        <v>195</v>
      </c>
    </row>
    <row r="57" spans="1:7" ht="12.75">
      <c r="A57" s="22" t="s">
        <v>99</v>
      </c>
      <c r="B57" s="23">
        <v>20570</v>
      </c>
      <c r="C57" s="24">
        <f>B57*100/B$9</f>
        <v>37.96603912882983</v>
      </c>
      <c r="E57" s="27"/>
      <c r="F57" s="23"/>
      <c r="G57" s="24" t="s">
        <v>318</v>
      </c>
    </row>
    <row r="58" spans="1:7" ht="12.75">
      <c r="A58" s="22" t="s">
        <v>100</v>
      </c>
      <c r="B58" s="23">
        <v>16900</v>
      </c>
      <c r="C58" s="24">
        <f>B58*100/B$9</f>
        <v>31.192321889996308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6755</v>
      </c>
      <c r="C59" s="24">
        <f>B59*100/B$9</f>
        <v>12.467700258397933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2385</v>
      </c>
      <c r="G60" s="24">
        <f aca="true" t="shared" si="8" ref="G60:G66">F60*100/F$46</f>
        <v>14.511712808031639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1995</v>
      </c>
      <c r="G61" s="24">
        <f t="shared" si="8"/>
        <v>12.138728323699421</v>
      </c>
    </row>
    <row r="62" spans="1:7" ht="12.75">
      <c r="A62" s="28" t="s">
        <v>102</v>
      </c>
      <c r="B62" s="29">
        <v>30520</v>
      </c>
      <c r="C62" s="24">
        <f aca="true" t="shared" si="9" ref="C62:C70">B62*100/B$9</f>
        <v>56.33074935400517</v>
      </c>
      <c r="E62" s="27" t="s">
        <v>261</v>
      </c>
      <c r="F62" s="23">
        <v>1660</v>
      </c>
      <c r="G62" s="24">
        <f t="shared" si="8"/>
        <v>10.100395497414056</v>
      </c>
    </row>
    <row r="63" spans="1:7" ht="12.75">
      <c r="A63" s="28" t="s">
        <v>282</v>
      </c>
      <c r="B63" s="29">
        <v>1385</v>
      </c>
      <c r="C63" s="24">
        <f t="shared" si="9"/>
        <v>2.556293835363603</v>
      </c>
      <c r="E63" s="27" t="s">
        <v>262</v>
      </c>
      <c r="F63" s="23">
        <v>1440</v>
      </c>
      <c r="G63" s="24">
        <f t="shared" si="8"/>
        <v>8.76178886522665</v>
      </c>
    </row>
    <row r="64" spans="1:7" ht="12.75">
      <c r="A64" s="22" t="s">
        <v>103</v>
      </c>
      <c r="B64" s="23">
        <v>13780</v>
      </c>
      <c r="C64" s="24">
        <f t="shared" si="9"/>
        <v>25.43373938722776</v>
      </c>
      <c r="E64" s="27" t="s">
        <v>263</v>
      </c>
      <c r="F64" s="23">
        <v>1115</v>
      </c>
      <c r="G64" s="24">
        <f t="shared" si="8"/>
        <v>6.784301794949802</v>
      </c>
    </row>
    <row r="65" spans="1:7" ht="12.75">
      <c r="A65" s="22" t="s">
        <v>283</v>
      </c>
      <c r="B65" s="23">
        <v>7515</v>
      </c>
      <c r="C65" s="24">
        <f t="shared" si="9"/>
        <v>13.870431893687707</v>
      </c>
      <c r="E65" s="27" t="s">
        <v>264</v>
      </c>
      <c r="F65" s="23">
        <v>6205</v>
      </c>
      <c r="G65" s="24">
        <f t="shared" si="8"/>
        <v>37.75479160328567</v>
      </c>
    </row>
    <row r="66" spans="1:7" ht="12.75">
      <c r="A66" s="22" t="s">
        <v>104</v>
      </c>
      <c r="B66" s="23">
        <v>20</v>
      </c>
      <c r="C66" s="24" t="s">
        <v>357</v>
      </c>
      <c r="E66" s="32" t="s">
        <v>126</v>
      </c>
      <c r="F66" s="23">
        <v>1630</v>
      </c>
      <c r="G66" s="24">
        <f t="shared" si="8"/>
        <v>9.9178582293885</v>
      </c>
    </row>
    <row r="67" spans="1:7" ht="12.75">
      <c r="A67" s="22" t="s">
        <v>105</v>
      </c>
      <c r="B67" s="23">
        <v>305</v>
      </c>
      <c r="C67" s="24">
        <f t="shared" si="9"/>
        <v>0.5629383536360281</v>
      </c>
      <c r="E67" s="27"/>
      <c r="F67" s="23"/>
      <c r="G67" s="24"/>
    </row>
    <row r="68" spans="1:7" ht="12.75">
      <c r="A68" s="22" t="s">
        <v>106</v>
      </c>
      <c r="B68" s="23">
        <v>10</v>
      </c>
      <c r="C68" s="24" t="s">
        <v>357</v>
      </c>
      <c r="E68" s="27"/>
      <c r="F68" s="23"/>
      <c r="G68" s="24"/>
    </row>
    <row r="69" spans="1:7" ht="12.75">
      <c r="A69" s="22" t="s">
        <v>107</v>
      </c>
      <c r="B69" s="23">
        <v>170</v>
      </c>
      <c r="C69" s="24">
        <f t="shared" si="9"/>
        <v>0.3137689184200812</v>
      </c>
      <c r="E69" s="27"/>
      <c r="F69" s="23"/>
      <c r="G69" s="24"/>
    </row>
    <row r="70" spans="1:7" ht="12.75">
      <c r="A70" s="22" t="s">
        <v>108</v>
      </c>
      <c r="B70" s="23">
        <v>480</v>
      </c>
      <c r="C70" s="24">
        <f t="shared" si="9"/>
        <v>0.8859357696566998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355</v>
      </c>
      <c r="C73" s="24">
        <f>B73*100/B$9</f>
        <v>0.6552233296419343</v>
      </c>
      <c r="E73" s="27"/>
      <c r="F73" s="23"/>
      <c r="G73" s="24"/>
    </row>
    <row r="74" spans="1:7" ht="12.75">
      <c r="A74" s="22" t="s">
        <v>322</v>
      </c>
      <c r="B74" s="23">
        <v>420</v>
      </c>
      <c r="C74" s="24">
        <f>B74*100/B$9</f>
        <v>0.7751937984496124</v>
      </c>
      <c r="E74" s="27"/>
      <c r="F74" s="23"/>
      <c r="G74" s="24"/>
    </row>
    <row r="75" spans="1:7" ht="13.5" thickBot="1">
      <c r="A75" s="36" t="s">
        <v>133</v>
      </c>
      <c r="B75" s="37">
        <v>465</v>
      </c>
      <c r="C75" s="38">
        <f>B75*100/B$9</f>
        <v>0.858250276854928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2004-09-22T12:58:17Z</cp:lastPrinted>
  <dcterms:created xsi:type="dcterms:W3CDTF">2004-04-08T18:29:08Z</dcterms:created>
  <dcterms:modified xsi:type="dcterms:W3CDTF">2004-09-22T12:58:18Z</dcterms:modified>
  <cp:category/>
  <cp:version/>
  <cp:contentType/>
  <cp:contentStatus/>
</cp:coreProperties>
</file>