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Italy" sheetId="1" r:id="rId1"/>
    <sheet name="FBP2-Italy" sheetId="2" r:id="rId2"/>
    <sheet name="FBP3-Italy" sheetId="3" r:id="rId3"/>
  </sheets>
  <definedNames>
    <definedName name="_xlnm.Print_Area" localSheetId="0">'FBP1-Italy'!$A$2:$G$89</definedName>
    <definedName name="_xlnm.Print_Area" localSheetId="1">'FBP2-Italy'!$A$2:$G$85</definedName>
    <definedName name="_xlnm.Print_Area" localSheetId="2">'FBP3-Italy'!$A$2:$G$82</definedName>
  </definedNames>
  <calcPr fullCalcOnLoad="1"/>
</workbook>
</file>

<file path=xl/sharedStrings.xml><?xml version="1.0" encoding="utf-8"?>
<sst xmlns="http://schemas.openxmlformats.org/spreadsheetml/2006/main" count="478" uniqueCount="362">
  <si>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</si>
  <si>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</si>
  <si>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</si>
  <si>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</si>
  <si>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</si>
  <si>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</si>
  <si>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</si>
  <si>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</si>
  <si>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</si>
  <si>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</si>
  <si>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</si>
  <si>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</si>
  <si>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</si>
  <si>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</si>
  <si>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</si>
  <si>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</si>
  <si>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</si>
  <si>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</si>
  <si>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</si>
  <si>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</si>
  <si>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</si>
  <si>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</si>
  <si>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</si>
  <si>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</si>
  <si>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</si>
  <si>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</si>
  <si>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</si>
  <si>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</si>
  <si>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</si>
  <si>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</si>
  <si>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</si>
  <si>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</si>
  <si>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</si>
  <si>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</si>
  <si>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</si>
  <si>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</si>
  <si>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</si>
  <si>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</si>
  <si>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</si>
  <si>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</si>
  <si>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</si>
  <si>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</si>
  <si>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</si>
  <si>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</si>
  <si>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</si>
  <si>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</si>
  <si>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</si>
  <si>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</si>
  <si>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</si>
  <si>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</si>
  <si>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</si>
  <si>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</si>
  <si>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</si>
  <si>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</si>
  <si>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</si>
  <si>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</si>
  <si>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</si>
  <si>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</si>
  <si>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</si>
  <si>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</si>
  <si>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</si>
  <si>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</si>
  <si>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</si>
  <si>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</si>
  <si>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</si>
  <si>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</si>
  <si>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</si>
  <si>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</si>
  <si>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</si>
  <si>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</si>
  <si>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</si>
  <si>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</si>
  <si>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</si>
  <si>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</si>
  <si>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</si>
  <si>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</si>
  <si>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</si>
  <si>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</si>
  <si>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</si>
  <si>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</si>
  <si>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</si>
  <si>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</si>
  <si>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</si>
  <si>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</si>
  <si>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</si>
  <si>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</si>
  <si>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</si>
  <si>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</si>
  <si>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</si>
  <si>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</si>
  <si>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</si>
  <si>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</si>
  <si>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</si>
  <si>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</si>
  <si>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</si>
  <si>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</si>
  <si>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</si>
  <si>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</si>
  <si>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</si>
  <si>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</si>
  <si>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</si>
  <si>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</si>
  <si>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</si>
  <si>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</si>
  <si>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</si>
  <si>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</si>
  <si>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</si>
  <si>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</si>
  <si>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</si>
  <si>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</si>
  <si>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</si>
  <si>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</si>
  <si>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</si>
  <si>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</si>
  <si>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</si>
  <si>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</si>
  <si>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</si>
  <si>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</si>
  <si>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</si>
  <si>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</si>
  <si>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</si>
  <si>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</si>
  <si>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</si>
  <si>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</si>
  <si>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</si>
  <si>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</si>
  <si>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</si>
  <si>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</si>
  <si>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</si>
  <si>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</si>
  <si>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</si>
  <si>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</si>
  <si>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</si>
  <si>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</si>
  <si>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</si>
  <si>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</si>
  <si>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</si>
  <si>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</si>
  <si>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</si>
  <si>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</si>
  <si>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</si>
  <si>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</si>
  <si>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</si>
  <si>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</si>
  <si>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</si>
  <si>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</si>
  <si>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</si>
  <si>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</si>
  <si>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</si>
  <si>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</si>
  <si>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</si>
  <si>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</si>
  <si>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</si>
  <si>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</si>
  <si>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</si>
  <si>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</si>
  <si>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</si>
  <si>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</si>
  <si>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</si>
  <si>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</si>
  <si>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</si>
  <si>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</si>
  <si>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</si>
  <si>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</si>
  <si>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</si>
  <si>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</si>
  <si>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</si>
  <si>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</si>
  <si>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</si>
  <si>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</si>
  <si>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</si>
  <si>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</si>
  <si>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</si>
  <si>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</si>
  <si>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</si>
  <si>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</si>
  <si>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</si>
  <si>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</si>
  <si>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</si>
  <si>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</si>
  <si>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</si>
  <si>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</si>
  <si>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</si>
  <si>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</si>
  <si>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</si>
  <si>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</si>
  <si>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</si>
  <si>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</si>
  <si>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</si>
  <si>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</si>
  <si>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</si>
  <si>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</si>
  <si>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</si>
  <si>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</si>
  <si>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</si>
  <si>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</si>
  <si>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</si>
  <si>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</si>
  <si>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</si>
  <si>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</si>
  <si>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</si>
  <si>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</si>
  <si>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</si>
  <si>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</si>
  <si>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</si>
  <si>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</si>
  <si>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</si>
  <si>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</si>
  <si>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</si>
  <si>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</si>
  <si>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</si>
  <si>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</si>
  <si>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</si>
  <si>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</si>
  <si>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</si>
  <si>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</si>
  <si>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</si>
  <si>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</si>
  <si>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</si>
  <si>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</si>
  <si>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</si>
  <si>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</si>
  <si>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</si>
  <si>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</si>
  <si>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</si>
  <si>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</si>
  <si>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</si>
  <si>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</si>
  <si>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</si>
  <si>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</si>
  <si>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</si>
  <si>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</si>
  <si>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</si>
  <si>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</si>
  <si>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</si>
  <si>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</si>
  <si>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</si>
  <si>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</si>
  <si>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</si>
  <si>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</si>
  <si>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</si>
  <si>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</si>
  <si>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</si>
  <si>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</si>
  <si>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</si>
  <si>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</si>
  <si>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</si>
  <si>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</si>
  <si>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</si>
  <si>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</si>
  <si>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</si>
  <si>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</si>
  <si>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</si>
  <si>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</si>
  <si>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</si>
  <si>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</si>
  <si>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</si>
  <si>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</si>
  <si>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</si>
  <si>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</si>
  <si>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</si>
  <si>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</si>
  <si>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</si>
  <si>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</si>
  <si>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</si>
  <si>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</si>
  <si>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</si>
  <si>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</si>
  <si>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</si>
  <si>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</si>
  <si>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</si>
  <si>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</si>
  <si>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</si>
  <si>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</si>
  <si>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</si>
  <si>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</si>
  <si>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</si>
  <si>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</si>
  <si>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</si>
  <si>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</si>
  <si>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</si>
  <si>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</si>
  <si>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</si>
  <si>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</si>
  <si>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</si>
  <si>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</si>
  <si>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</si>
  <si>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</si>
  <si>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</si>
  <si>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</si>
  <si>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</si>
  <si>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</si>
  <si>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</si>
  <si>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</si>
  <si>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</si>
  <si>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</si>
  <si>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</si>
  <si>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</si>
  <si>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</si>
  <si>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</si>
  <si>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</si>
  <si>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</si>
  <si>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</si>
  <si>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</si>
  <si>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</si>
  <si>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</si>
  <si>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</si>
  <si>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</si>
  <si>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</si>
  <si>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</si>
  <si>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</si>
  <si>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</si>
  <si>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</si>
  <si>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</si>
  <si>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</si>
  <si>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</si>
  <si>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</si>
  <si>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</si>
  <si>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</si>
  <si>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</si>
  <si>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</si>
  <si>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</si>
  <si>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</si>
  <si>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</si>
  <si>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</si>
  <si>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</si>
  <si>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</si>
  <si>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</si>
  <si>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</si>
  <si>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</si>
  <si>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</si>
  <si>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</si>
  <si>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</si>
  <si>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</si>
  <si>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</si>
  <si>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</si>
  <si>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</si>
  <si>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</si>
  <si>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</si>
  <si>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</si>
  <si>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</si>
  <si>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</si>
  <si>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</si>
  <si>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</si>
  <si>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</si>
  <si>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</si>
  <si>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</si>
  <si>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</si>
  <si>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</si>
  <si>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</si>
  <si>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</si>
  <si>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</si>
  <si>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</si>
  <si>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</si>
  <si>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</si>
  <si>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</si>
  <si>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</si>
  <si>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-</t>
  </si>
  <si>
    <r>
      <t>Population Universe:  People Born in Italy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</si>
  <si>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Italy to a U.S. citizen parent are considered native and are not included in this table.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</si>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</sst>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49">
        <v>473340</v>
      </c>
      <c r="C9" s="19">
        <f>B9*100/B$9</f>
        <v>100</v>
      </c>
      <c r="E9" s="46" t="s">
        <v>138</v>
      </c>
      <c r="F9" s="30"/>
      <c r="G9" s="31"/>
    </row>
    <row r="10" spans="1:7" ht="12.75">
      <c r="A10" s="17" t="s">
        <v>141</v>
      </c>
      <c r="B10" s="47"/>
      <c r="C10" s="31"/>
      <c r="E10" s="46" t="s">
        <v>190</v>
      </c>
      <c r="F10" s="18">
        <v>473340</v>
      </c>
      <c r="G10" s="21">
        <f>F10*100/F$10</f>
        <v>100</v>
      </c>
    </row>
    <row r="11" spans="1:7" ht="12.75">
      <c r="A11" s="22" t="s">
        <v>142</v>
      </c>
      <c r="B11" s="49">
        <v>353965</v>
      </c>
      <c r="C11" s="24">
        <f aca="true" t="shared" si="0" ref="C11:C18">B11*100/B$9</f>
        <v>74.78028478472135</v>
      </c>
      <c r="E11" s="7" t="s">
        <v>348</v>
      </c>
      <c r="F11" s="23">
        <v>232040</v>
      </c>
      <c r="G11" s="24">
        <f>F11*100/F$10</f>
        <v>49.02184476274982</v>
      </c>
    </row>
    <row r="12" spans="1:7" ht="12.75">
      <c r="A12" s="22" t="s">
        <v>324</v>
      </c>
      <c r="B12" s="49">
        <v>8375</v>
      </c>
      <c r="C12" s="24">
        <f t="shared" si="0"/>
        <v>1.7693412768834242</v>
      </c>
      <c r="E12" s="7" t="s">
        <v>349</v>
      </c>
      <c r="F12" s="23">
        <v>241300</v>
      </c>
      <c r="G12" s="24">
        <f>F12*100/F$10</f>
        <v>50.97815523725018</v>
      </c>
    </row>
    <row r="13" spans="1:7" ht="12.75">
      <c r="A13" s="22" t="s">
        <v>143</v>
      </c>
      <c r="B13" s="49">
        <v>13570</v>
      </c>
      <c r="C13" s="24">
        <f t="shared" si="0"/>
        <v>2.866861030126336</v>
      </c>
      <c r="F13" s="23"/>
      <c r="G13" s="24"/>
    </row>
    <row r="14" spans="1:7" ht="12.75">
      <c r="A14" s="22" t="s">
        <v>303</v>
      </c>
      <c r="B14" s="49">
        <v>332020</v>
      </c>
      <c r="C14" s="24">
        <f t="shared" si="0"/>
        <v>70.14408247771158</v>
      </c>
      <c r="E14" s="7" t="s">
        <v>350</v>
      </c>
      <c r="F14" s="23">
        <v>870</v>
      </c>
      <c r="G14" s="24">
        <f aca="true" t="shared" si="1" ref="G14:G26">F14*100/F$10</f>
        <v>0.1838002281658005</v>
      </c>
    </row>
    <row r="15" spans="1:7" ht="12.75">
      <c r="A15" s="22" t="s">
        <v>144</v>
      </c>
      <c r="B15" s="49">
        <v>119375</v>
      </c>
      <c r="C15" s="24">
        <f t="shared" si="0"/>
        <v>25.219715215278658</v>
      </c>
      <c r="E15" s="7" t="s">
        <v>351</v>
      </c>
      <c r="F15" s="23">
        <v>1645</v>
      </c>
      <c r="G15" s="24">
        <f t="shared" si="1"/>
        <v>0.34753031647441585</v>
      </c>
    </row>
    <row r="16" spans="1:7" ht="12.75">
      <c r="A16" s="22" t="s">
        <v>325</v>
      </c>
      <c r="B16" s="49">
        <v>32625</v>
      </c>
      <c r="C16" s="24">
        <f t="shared" si="0"/>
        <v>6.892508556217518</v>
      </c>
      <c r="E16" s="7" t="s">
        <v>352</v>
      </c>
      <c r="F16" s="23">
        <v>1930</v>
      </c>
      <c r="G16" s="24">
        <f t="shared" si="1"/>
        <v>0.40774073604597116</v>
      </c>
    </row>
    <row r="17" spans="1:7" ht="12.75">
      <c r="A17" s="22" t="s">
        <v>143</v>
      </c>
      <c r="B17" s="49">
        <v>15730</v>
      </c>
      <c r="C17" s="24">
        <f t="shared" si="0"/>
        <v>3.323192631089703</v>
      </c>
      <c r="E17" s="7" t="s">
        <v>353</v>
      </c>
      <c r="F17" s="23">
        <v>2670</v>
      </c>
      <c r="G17" s="24">
        <f t="shared" si="1"/>
        <v>0.5640765623019394</v>
      </c>
    </row>
    <row r="18" spans="1:7" ht="12.75">
      <c r="A18" s="22" t="s">
        <v>304</v>
      </c>
      <c r="B18" s="49">
        <v>71025</v>
      </c>
      <c r="C18" s="24">
        <f t="shared" si="0"/>
        <v>15.005070351121816</v>
      </c>
      <c r="E18" s="7" t="s">
        <v>0</v>
      </c>
      <c r="F18" s="23">
        <v>5125</v>
      </c>
      <c r="G18" s="24">
        <f t="shared" si="1"/>
        <v>1.0827312291376179</v>
      </c>
    </row>
    <row r="19" spans="1:7" ht="12.75">
      <c r="A19" s="22"/>
      <c r="B19" s="49"/>
      <c r="C19" s="24"/>
      <c r="E19" s="7" t="s">
        <v>1</v>
      </c>
      <c r="F19" s="23">
        <v>31245</v>
      </c>
      <c r="G19" s="24">
        <f t="shared" si="1"/>
        <v>6.600963366713145</v>
      </c>
    </row>
    <row r="20" spans="1:7" ht="12.75">
      <c r="A20" s="63" t="s">
        <v>145</v>
      </c>
      <c r="B20" s="49"/>
      <c r="C20" s="24"/>
      <c r="E20" s="7" t="s">
        <v>2</v>
      </c>
      <c r="F20" s="23">
        <v>60805</v>
      </c>
      <c r="G20" s="24">
        <f t="shared" si="1"/>
        <v>12.845945831748848</v>
      </c>
    </row>
    <row r="21" spans="1:7" ht="12.75">
      <c r="A21" s="64" t="s">
        <v>326</v>
      </c>
      <c r="B21" s="49">
        <v>461265</v>
      </c>
      <c r="C21" s="24">
        <f aca="true" t="shared" si="2" ref="C21:C28">B21*100/B$9</f>
        <v>97.44897959183673</v>
      </c>
      <c r="E21" s="7" t="s">
        <v>3</v>
      </c>
      <c r="F21" s="23">
        <v>90740</v>
      </c>
      <c r="G21" s="24">
        <f t="shared" si="1"/>
        <v>19.170152533062915</v>
      </c>
    </row>
    <row r="22" spans="1:7" ht="12.75">
      <c r="A22" s="64" t="s">
        <v>328</v>
      </c>
      <c r="B22" s="49">
        <v>457930</v>
      </c>
      <c r="C22" s="24">
        <f t="shared" si="2"/>
        <v>96.74441205053449</v>
      </c>
      <c r="E22" s="7" t="s">
        <v>4</v>
      </c>
      <c r="F22" s="23">
        <v>43465</v>
      </c>
      <c r="G22" s="24">
        <f t="shared" si="1"/>
        <v>9.182617146237376</v>
      </c>
    </row>
    <row r="23" spans="1:7" ht="12.75">
      <c r="A23" s="64" t="s">
        <v>146</v>
      </c>
      <c r="B23" s="49">
        <v>1215</v>
      </c>
      <c r="C23" s="24">
        <f t="shared" si="2"/>
        <v>0.25668652554189375</v>
      </c>
      <c r="E23" s="7" t="s">
        <v>5</v>
      </c>
      <c r="F23" s="23">
        <v>46240</v>
      </c>
      <c r="G23" s="24">
        <f t="shared" si="1"/>
        <v>9.768876494697258</v>
      </c>
    </row>
    <row r="24" spans="1:7" ht="12.75">
      <c r="A24" s="64" t="s">
        <v>147</v>
      </c>
      <c r="B24" s="49">
        <v>100</v>
      </c>
      <c r="C24" s="24" t="s">
        <v>357</v>
      </c>
      <c r="E24" s="7" t="s">
        <v>6</v>
      </c>
      <c r="F24" s="23">
        <v>86655</v>
      </c>
      <c r="G24" s="24">
        <f t="shared" si="1"/>
        <v>18.307136519203954</v>
      </c>
    </row>
    <row r="25" spans="1:7" ht="12.75">
      <c r="A25" s="64" t="s">
        <v>329</v>
      </c>
      <c r="B25" s="49">
        <v>1000</v>
      </c>
      <c r="C25" s="24">
        <f t="shared" si="2"/>
        <v>0.21126463007563273</v>
      </c>
      <c r="E25" s="7" t="s">
        <v>7</v>
      </c>
      <c r="F25" s="23">
        <v>62995</v>
      </c>
      <c r="G25" s="24">
        <f t="shared" si="1"/>
        <v>13.308615371614485</v>
      </c>
    </row>
    <row r="26" spans="1:7" ht="12.75">
      <c r="A26" s="64" t="s">
        <v>148</v>
      </c>
      <c r="B26" s="49">
        <v>95</v>
      </c>
      <c r="C26" s="24" t="s">
        <v>357</v>
      </c>
      <c r="E26" s="7" t="s">
        <v>139</v>
      </c>
      <c r="F26" s="23">
        <v>38950</v>
      </c>
      <c r="G26" s="24">
        <f t="shared" si="1"/>
        <v>8.228757341445895</v>
      </c>
    </row>
    <row r="27" spans="1:7" ht="12.75">
      <c r="A27" s="64" t="s">
        <v>330</v>
      </c>
      <c r="B27" s="49">
        <v>930</v>
      </c>
      <c r="C27" s="24">
        <f t="shared" si="2"/>
        <v>0.19647610597033843</v>
      </c>
      <c r="F27" s="23"/>
      <c r="G27" s="24"/>
    </row>
    <row r="28" spans="1:7" ht="12.75">
      <c r="A28" s="64" t="s">
        <v>331</v>
      </c>
      <c r="B28" s="49">
        <v>12070</v>
      </c>
      <c r="C28" s="24">
        <f t="shared" si="2"/>
        <v>2.549964085012887</v>
      </c>
      <c r="E28" s="7" t="s">
        <v>140</v>
      </c>
      <c r="F28" s="34">
        <v>59.8</v>
      </c>
      <c r="G28" s="24" t="s">
        <v>195</v>
      </c>
    </row>
    <row r="29" spans="1:7" ht="12.75">
      <c r="A29" s="22"/>
      <c r="B29" s="49"/>
      <c r="C29" s="24"/>
      <c r="F29" s="23"/>
      <c r="G29" s="24"/>
    </row>
    <row r="30" spans="1:7" ht="12.75">
      <c r="A30" s="63" t="s">
        <v>150</v>
      </c>
      <c r="B30" s="49"/>
      <c r="C30" s="24"/>
      <c r="E30" s="7" t="s">
        <v>8</v>
      </c>
      <c r="F30" s="23">
        <v>467485</v>
      </c>
      <c r="G30" s="24">
        <f aca="true" t="shared" si="3" ref="G30:G37">F30*100/F$10</f>
        <v>98.76304559090717</v>
      </c>
    </row>
    <row r="31" spans="1:7" ht="12.75">
      <c r="A31" s="64" t="s">
        <v>149</v>
      </c>
      <c r="B31" s="49">
        <v>3440</v>
      </c>
      <c r="C31" s="24">
        <f>B31*100/B$9</f>
        <v>0.7267503274601766</v>
      </c>
      <c r="E31" s="7" t="s">
        <v>9</v>
      </c>
      <c r="F31" s="23">
        <v>229140</v>
      </c>
      <c r="G31" s="24">
        <f t="shared" si="3"/>
        <v>48.40917733553049</v>
      </c>
    </row>
    <row r="32" spans="1:7" ht="12.75">
      <c r="A32" s="64" t="s">
        <v>151</v>
      </c>
      <c r="B32" s="49">
        <v>469895</v>
      </c>
      <c r="C32" s="24">
        <f>B32*100/B$9</f>
        <v>99.27219334938944</v>
      </c>
      <c r="E32" s="7" t="s">
        <v>10</v>
      </c>
      <c r="F32" s="23">
        <v>238345</v>
      </c>
      <c r="G32" s="24">
        <f t="shared" si="3"/>
        <v>50.35386825537668</v>
      </c>
    </row>
    <row r="33" spans="1:7" ht="12.75">
      <c r="A33" s="64" t="s">
        <v>332</v>
      </c>
      <c r="B33" s="49">
        <v>455380</v>
      </c>
      <c r="C33" s="24">
        <f>B33*100/B$9</f>
        <v>96.20568724384164</v>
      </c>
      <c r="E33" s="7" t="s">
        <v>11</v>
      </c>
      <c r="F33" s="23">
        <v>465520</v>
      </c>
      <c r="G33" s="24">
        <f t="shared" si="3"/>
        <v>98.34791059280855</v>
      </c>
    </row>
    <row r="34" spans="1:7" ht="12.75">
      <c r="A34" s="22"/>
      <c r="B34" s="49"/>
      <c r="C34" s="24"/>
      <c r="E34" s="7" t="s">
        <v>13</v>
      </c>
      <c r="F34" s="23">
        <v>215595</v>
      </c>
      <c r="G34" s="24">
        <f t="shared" si="3"/>
        <v>45.54759792115604</v>
      </c>
    </row>
    <row r="35" spans="1:7" ht="12.75">
      <c r="A35" s="65" t="s">
        <v>152</v>
      </c>
      <c r="B35" s="49"/>
      <c r="C35" s="24"/>
      <c r="E35" s="7" t="s">
        <v>14</v>
      </c>
      <c r="F35" s="23">
        <v>188600</v>
      </c>
      <c r="G35" s="24">
        <f t="shared" si="3"/>
        <v>39.844509232264336</v>
      </c>
    </row>
    <row r="36" spans="1:7" ht="12.75">
      <c r="A36" s="65" t="s">
        <v>175</v>
      </c>
      <c r="B36" s="47">
        <v>472465</v>
      </c>
      <c r="C36" s="19">
        <f aca="true" t="shared" si="4" ref="C36:C45">B36*100/B$36</f>
        <v>100</v>
      </c>
      <c r="E36" s="7" t="s">
        <v>12</v>
      </c>
      <c r="F36" s="23">
        <v>82085</v>
      </c>
      <c r="G36" s="24">
        <f t="shared" si="3"/>
        <v>17.341657159758313</v>
      </c>
    </row>
    <row r="37" spans="1:7" ht="12.75">
      <c r="A37" s="66" t="s">
        <v>333</v>
      </c>
      <c r="B37" s="49">
        <v>99705</v>
      </c>
      <c r="C37" s="24">
        <f t="shared" si="4"/>
        <v>21.10315049792048</v>
      </c>
      <c r="E37" s="7" t="s">
        <v>10</v>
      </c>
      <c r="F37" s="23">
        <v>106515</v>
      </c>
      <c r="G37" s="24">
        <f t="shared" si="3"/>
        <v>22.50285207250602</v>
      </c>
    </row>
    <row r="38" spans="1:7" ht="12.75">
      <c r="A38" s="66" t="s">
        <v>153</v>
      </c>
      <c r="B38" s="49">
        <v>372760</v>
      </c>
      <c r="C38" s="24">
        <f t="shared" si="4"/>
        <v>78.89684950207952</v>
      </c>
      <c r="F38" s="23"/>
      <c r="G38" s="24"/>
    </row>
    <row r="39" spans="1:7" ht="12.75">
      <c r="A39" s="66" t="s">
        <v>176</v>
      </c>
      <c r="B39" s="49">
        <v>191375</v>
      </c>
      <c r="C39" s="24">
        <f t="shared" si="4"/>
        <v>40.505645920861866</v>
      </c>
      <c r="E39" s="46" t="s">
        <v>171</v>
      </c>
      <c r="F39" s="23"/>
      <c r="G39" s="24"/>
    </row>
    <row r="40" spans="1:7" ht="12.75">
      <c r="A40" s="66" t="s">
        <v>154</v>
      </c>
      <c r="B40" s="49">
        <v>7410</v>
      </c>
      <c r="C40" s="24">
        <f t="shared" si="4"/>
        <v>1.5683701438201771</v>
      </c>
      <c r="E40" s="46" t="s">
        <v>191</v>
      </c>
      <c r="F40" s="18">
        <v>468885</v>
      </c>
      <c r="G40" s="19">
        <f>F40*100/F$40</f>
        <v>100</v>
      </c>
    </row>
    <row r="41" spans="1:7" ht="12.75">
      <c r="A41" s="66" t="s">
        <v>176</v>
      </c>
      <c r="B41" s="67">
        <v>3680</v>
      </c>
      <c r="C41" s="24">
        <f t="shared" si="4"/>
        <v>0.7788936746637317</v>
      </c>
      <c r="E41" s="7" t="s">
        <v>15</v>
      </c>
      <c r="F41" s="23">
        <v>38095</v>
      </c>
      <c r="G41" s="24">
        <f aca="true" t="shared" si="5" ref="G41:G47">F41*100/F$40</f>
        <v>8.124593450419612</v>
      </c>
    </row>
    <row r="42" spans="1:7" ht="12.75">
      <c r="A42" s="66" t="s">
        <v>155</v>
      </c>
      <c r="B42" s="49">
        <v>363630</v>
      </c>
      <c r="C42" s="24">
        <f t="shared" si="4"/>
        <v>76.96443122771</v>
      </c>
      <c r="E42" s="7" t="s">
        <v>127</v>
      </c>
      <c r="F42" s="23">
        <v>318910</v>
      </c>
      <c r="G42" s="24">
        <f t="shared" si="5"/>
        <v>68.01454514433176</v>
      </c>
    </row>
    <row r="43" spans="1:7" ht="12.75">
      <c r="A43" s="66" t="s">
        <v>176</v>
      </c>
      <c r="B43" s="49">
        <v>187045</v>
      </c>
      <c r="C43" s="24">
        <f t="shared" si="4"/>
        <v>39.58917591779285</v>
      </c>
      <c r="E43" s="7" t="s">
        <v>16</v>
      </c>
      <c r="F43" s="23">
        <v>5180</v>
      </c>
      <c r="G43" s="24">
        <f t="shared" si="5"/>
        <v>1.1047484990989263</v>
      </c>
    </row>
    <row r="44" spans="1:7" ht="12.75">
      <c r="A44" s="66" t="s">
        <v>156</v>
      </c>
      <c r="B44" s="49">
        <v>700</v>
      </c>
      <c r="C44" s="24">
        <f t="shared" si="4"/>
        <v>0.14815912289799243</v>
      </c>
      <c r="E44" s="7" t="s">
        <v>17</v>
      </c>
      <c r="F44" s="23">
        <v>79055</v>
      </c>
      <c r="G44" s="24">
        <f t="shared" si="5"/>
        <v>16.86021092592</v>
      </c>
    </row>
    <row r="45" spans="1:7" ht="12.75">
      <c r="A45" s="66" t="s">
        <v>176</v>
      </c>
      <c r="B45" s="49">
        <v>325</v>
      </c>
      <c r="C45" s="24">
        <f t="shared" si="4"/>
        <v>0.06878816420263935</v>
      </c>
      <c r="E45" s="7" t="s">
        <v>18</v>
      </c>
      <c r="F45" s="23">
        <v>63835</v>
      </c>
      <c r="G45" s="24">
        <f t="shared" si="5"/>
        <v>13.61421244015057</v>
      </c>
    </row>
    <row r="46" spans="1:7" ht="12.75">
      <c r="A46" s="22"/>
      <c r="B46" s="49"/>
      <c r="C46" s="24"/>
      <c r="E46" s="7" t="s">
        <v>19</v>
      </c>
      <c r="F46" s="23">
        <v>27650</v>
      </c>
      <c r="G46" s="24">
        <f t="shared" si="5"/>
        <v>5.8969683397848085</v>
      </c>
    </row>
    <row r="47" spans="1:7" ht="12.75">
      <c r="A47" s="68" t="s">
        <v>157</v>
      </c>
      <c r="B47" s="49"/>
      <c r="C47" s="24"/>
      <c r="E47" s="7" t="s">
        <v>18</v>
      </c>
      <c r="F47" s="23">
        <v>14185</v>
      </c>
      <c r="G47" s="24">
        <f t="shared" si="5"/>
        <v>3.0252620578606693</v>
      </c>
    </row>
    <row r="48" spans="1:7" ht="12.75">
      <c r="A48" s="68" t="s">
        <v>335</v>
      </c>
      <c r="B48" s="47">
        <v>473340</v>
      </c>
      <c r="C48" s="19">
        <f aca="true" t="shared" si="6" ref="C48:C59">B48*100/B$9</f>
        <v>100</v>
      </c>
      <c r="F48" s="23"/>
      <c r="G48" s="24"/>
    </row>
    <row r="49" spans="1:7" ht="12.75">
      <c r="A49" s="64" t="s">
        <v>334</v>
      </c>
      <c r="B49" s="49">
        <v>465380</v>
      </c>
      <c r="C49" s="24">
        <f t="shared" si="6"/>
        <v>98.31833354459796</v>
      </c>
      <c r="E49" s="46" t="s">
        <v>172</v>
      </c>
      <c r="F49" s="23"/>
      <c r="G49" s="24"/>
    </row>
    <row r="50" spans="1:7" ht="12.75">
      <c r="A50" s="64" t="s">
        <v>336</v>
      </c>
      <c r="B50" s="49">
        <v>266690</v>
      </c>
      <c r="C50" s="24">
        <f t="shared" si="6"/>
        <v>56.34216419487049</v>
      </c>
      <c r="E50" s="46" t="s">
        <v>173</v>
      </c>
      <c r="F50" s="23"/>
      <c r="G50" s="24"/>
    </row>
    <row r="51" spans="1:7" ht="12.75">
      <c r="A51" s="64" t="s">
        <v>337</v>
      </c>
      <c r="B51" s="49">
        <v>141240</v>
      </c>
      <c r="C51" s="24">
        <f t="shared" si="6"/>
        <v>29.839016351882368</v>
      </c>
      <c r="E51" s="46" t="s">
        <v>192</v>
      </c>
      <c r="F51" s="18">
        <v>14640</v>
      </c>
      <c r="G51" s="19">
        <f>F51*100/F51</f>
        <v>100</v>
      </c>
    </row>
    <row r="52" spans="1:7" ht="12.75">
      <c r="A52" s="64" t="s">
        <v>338</v>
      </c>
      <c r="B52" s="49">
        <v>16100</v>
      </c>
      <c r="C52" s="24">
        <f t="shared" si="6"/>
        <v>3.401360544217687</v>
      </c>
      <c r="E52" s="7" t="s">
        <v>174</v>
      </c>
      <c r="F52" s="23">
        <v>2585</v>
      </c>
      <c r="G52" s="24">
        <f>F52*100/F51</f>
        <v>17.657103825136613</v>
      </c>
    </row>
    <row r="53" spans="1:7" ht="12.75">
      <c r="A53" s="64" t="s">
        <v>158</v>
      </c>
      <c r="B53" s="49">
        <v>4960</v>
      </c>
      <c r="C53" s="24">
        <f t="shared" si="6"/>
        <v>1.0478725651751384</v>
      </c>
      <c r="F53" s="23"/>
      <c r="G53" s="24"/>
    </row>
    <row r="54" spans="1:7" ht="12.75">
      <c r="A54" s="64" t="s">
        <v>339</v>
      </c>
      <c r="B54" s="49">
        <v>30220</v>
      </c>
      <c r="C54" s="24">
        <f t="shared" si="6"/>
        <v>6.3844171208856215</v>
      </c>
      <c r="E54" s="46" t="s">
        <v>177</v>
      </c>
      <c r="F54" s="23"/>
      <c r="G54" s="24"/>
    </row>
    <row r="55" spans="1:7" ht="12.75">
      <c r="A55" s="64" t="s">
        <v>159</v>
      </c>
      <c r="B55" s="49">
        <v>620</v>
      </c>
      <c r="C55" s="24">
        <f t="shared" si="6"/>
        <v>0.1309840706468923</v>
      </c>
      <c r="E55" s="46" t="s">
        <v>178</v>
      </c>
      <c r="F55" s="23"/>
      <c r="G55" s="24"/>
    </row>
    <row r="56" spans="1:7" ht="12.75">
      <c r="A56" s="64" t="s">
        <v>340</v>
      </c>
      <c r="B56" s="49">
        <v>11140</v>
      </c>
      <c r="C56" s="24">
        <f t="shared" si="6"/>
        <v>2.3534879790425487</v>
      </c>
      <c r="E56" s="46" t="s">
        <v>179</v>
      </c>
      <c r="F56" s="18">
        <v>20810</v>
      </c>
      <c r="G56" s="19">
        <f aca="true" t="shared" si="7" ref="G56:G61">F56*100/F$56</f>
        <v>100</v>
      </c>
    </row>
    <row r="57" spans="1:7" ht="12.75">
      <c r="A57" s="64" t="s">
        <v>160</v>
      </c>
      <c r="B57" s="49">
        <v>4430</v>
      </c>
      <c r="C57" s="24">
        <f t="shared" si="6"/>
        <v>0.9359023112350531</v>
      </c>
      <c r="E57" s="7" t="s">
        <v>20</v>
      </c>
      <c r="F57" s="23">
        <v>240</v>
      </c>
      <c r="G57" s="24">
        <f t="shared" si="7"/>
        <v>1.1532916866890919</v>
      </c>
    </row>
    <row r="58" spans="1:7" ht="12.75">
      <c r="A58" s="64" t="s">
        <v>341</v>
      </c>
      <c r="B58" s="49">
        <v>7960</v>
      </c>
      <c r="C58" s="24">
        <f t="shared" si="6"/>
        <v>1.6816664554020366</v>
      </c>
      <c r="E58" s="7" t="s">
        <v>21</v>
      </c>
      <c r="F58" s="23">
        <v>325</v>
      </c>
      <c r="G58" s="24">
        <f t="shared" si="7"/>
        <v>1.5617491590581452</v>
      </c>
    </row>
    <row r="59" spans="1:7" ht="12.75">
      <c r="A59" s="64" t="s">
        <v>161</v>
      </c>
      <c r="B59" s="49">
        <v>5750</v>
      </c>
      <c r="C59" s="24">
        <f t="shared" si="6"/>
        <v>1.2147716229348882</v>
      </c>
      <c r="E59" s="7" t="s">
        <v>180</v>
      </c>
      <c r="F59" s="23">
        <v>3590</v>
      </c>
      <c r="G59" s="24">
        <f t="shared" si="7"/>
        <v>17.251321480057666</v>
      </c>
    </row>
    <row r="60" spans="1:7" ht="12.75">
      <c r="A60" s="64" t="s">
        <v>162</v>
      </c>
      <c r="B60" s="49">
        <v>2200</v>
      </c>
      <c r="C60" s="24">
        <f>B60*100/B$9</f>
        <v>0.464782186166392</v>
      </c>
      <c r="E60" s="7" t="s">
        <v>22</v>
      </c>
      <c r="F60" s="23">
        <v>3785</v>
      </c>
      <c r="G60" s="24">
        <f t="shared" si="7"/>
        <v>18.188370975492553</v>
      </c>
    </row>
    <row r="61" spans="1:7" ht="12.75">
      <c r="A61" s="64"/>
      <c r="B61" s="49"/>
      <c r="C61" s="24"/>
      <c r="E61" s="7" t="s">
        <v>181</v>
      </c>
      <c r="F61" s="23">
        <v>12870</v>
      </c>
      <c r="G61" s="24">
        <f t="shared" si="7"/>
        <v>61.845266698702545</v>
      </c>
    </row>
    <row r="62" spans="1:7" ht="12.75">
      <c r="A62" s="68" t="s">
        <v>163</v>
      </c>
      <c r="B62" s="49"/>
      <c r="C62" s="24"/>
      <c r="F62" s="23"/>
      <c r="G62" s="24"/>
    </row>
    <row r="63" spans="1:7" ht="14.25">
      <c r="A63" s="63" t="s">
        <v>306</v>
      </c>
      <c r="B63" s="47">
        <v>266695</v>
      </c>
      <c r="C63" s="19">
        <f aca="true" t="shared" si="8" ref="C63:C72">B63*100/B$63</f>
        <v>100</v>
      </c>
      <c r="E63" s="46" t="s">
        <v>182</v>
      </c>
      <c r="F63" s="23"/>
      <c r="G63" s="24"/>
    </row>
    <row r="64" spans="1:7" ht="12.75">
      <c r="A64" s="64" t="s">
        <v>164</v>
      </c>
      <c r="B64" s="49">
        <v>189300</v>
      </c>
      <c r="C64" s="24">
        <f t="shared" si="8"/>
        <v>70.97995837942219</v>
      </c>
      <c r="E64" s="46" t="s">
        <v>193</v>
      </c>
      <c r="F64" s="18">
        <v>461090</v>
      </c>
      <c r="G64" s="19">
        <f>F64*100/F$64</f>
        <v>100</v>
      </c>
    </row>
    <row r="65" spans="1:7" ht="12.75">
      <c r="A65" s="64" t="s">
        <v>165</v>
      </c>
      <c r="B65" s="49">
        <v>52805</v>
      </c>
      <c r="C65" s="24">
        <f t="shared" si="8"/>
        <v>19.799771274302106</v>
      </c>
      <c r="E65" s="7" t="s">
        <v>23</v>
      </c>
      <c r="F65" s="23">
        <v>143220</v>
      </c>
      <c r="G65" s="24">
        <f aca="true" t="shared" si="9" ref="G65:G71">F65*100/F$64</f>
        <v>31.061181114316078</v>
      </c>
    </row>
    <row r="66" spans="1:7" ht="12.75">
      <c r="A66" s="64" t="s">
        <v>166</v>
      </c>
      <c r="B66" s="49">
        <v>160545</v>
      </c>
      <c r="C66" s="24">
        <f t="shared" si="8"/>
        <v>60.197978964735</v>
      </c>
      <c r="E66" s="7" t="s">
        <v>183</v>
      </c>
      <c r="F66" s="23">
        <v>70110</v>
      </c>
      <c r="G66" s="24">
        <f t="shared" si="9"/>
        <v>15.205274458348695</v>
      </c>
    </row>
    <row r="67" spans="1:7" ht="12.75">
      <c r="A67" s="64" t="s">
        <v>165</v>
      </c>
      <c r="B67" s="49">
        <v>46740</v>
      </c>
      <c r="C67" s="24">
        <f t="shared" si="8"/>
        <v>17.52563790097302</v>
      </c>
      <c r="E67" s="7" t="s">
        <v>184</v>
      </c>
      <c r="F67" s="23">
        <v>119915</v>
      </c>
      <c r="G67" s="24">
        <f t="shared" si="9"/>
        <v>26.006853325814916</v>
      </c>
    </row>
    <row r="68" spans="1:7" ht="12.75">
      <c r="A68" s="64" t="s">
        <v>167</v>
      </c>
      <c r="B68" s="49">
        <v>20230</v>
      </c>
      <c r="C68" s="24">
        <f t="shared" si="8"/>
        <v>7.585444046570052</v>
      </c>
      <c r="E68" s="7" t="s">
        <v>24</v>
      </c>
      <c r="F68" s="23">
        <v>49450</v>
      </c>
      <c r="G68" s="24">
        <f t="shared" si="9"/>
        <v>10.72458739074801</v>
      </c>
    </row>
    <row r="69" spans="1:7" ht="12.75">
      <c r="A69" s="64" t="s">
        <v>165</v>
      </c>
      <c r="B69" s="49">
        <v>4170</v>
      </c>
      <c r="C69" s="24">
        <f t="shared" si="8"/>
        <v>1.563583869213896</v>
      </c>
      <c r="E69" s="7" t="s">
        <v>25</v>
      </c>
      <c r="F69" s="23">
        <v>14745</v>
      </c>
      <c r="G69" s="24">
        <f t="shared" si="9"/>
        <v>3.1978572512958423</v>
      </c>
    </row>
    <row r="70" spans="1:7" ht="12.75">
      <c r="A70" s="64" t="s">
        <v>168</v>
      </c>
      <c r="B70" s="49">
        <v>77390</v>
      </c>
      <c r="C70" s="24">
        <f t="shared" si="8"/>
        <v>29.0181668197754</v>
      </c>
      <c r="E70" s="7" t="s">
        <v>26</v>
      </c>
      <c r="F70" s="23">
        <v>33385</v>
      </c>
      <c r="G70" s="24">
        <f t="shared" si="9"/>
        <v>7.240451972499946</v>
      </c>
    </row>
    <row r="71" spans="1:7" ht="12.75">
      <c r="A71" s="64" t="s">
        <v>169</v>
      </c>
      <c r="B71" s="49">
        <v>70485</v>
      </c>
      <c r="C71" s="24">
        <f t="shared" si="8"/>
        <v>26.42906691164064</v>
      </c>
      <c r="E71" s="7" t="s">
        <v>185</v>
      </c>
      <c r="F71" s="23">
        <v>30270</v>
      </c>
      <c r="G71" s="24">
        <f t="shared" si="9"/>
        <v>6.564878873972543</v>
      </c>
    </row>
    <row r="72" spans="1:7" ht="12.75">
      <c r="A72" s="64" t="s">
        <v>170</v>
      </c>
      <c r="B72" s="49">
        <v>47190</v>
      </c>
      <c r="C72" s="24">
        <f t="shared" si="8"/>
        <v>17.694369973190348</v>
      </c>
      <c r="F72" s="23"/>
      <c r="G72" s="24"/>
    </row>
    <row r="73" spans="1:7" ht="12.75">
      <c r="A73" s="22"/>
      <c r="B73" s="30"/>
      <c r="C73" s="31"/>
      <c r="E73" s="7" t="s">
        <v>186</v>
      </c>
      <c r="F73" s="69" t="s">
        <v>195</v>
      </c>
      <c r="G73" s="70">
        <f>SUM(F67:F71)*100/F64</f>
        <v>53.73462881433126</v>
      </c>
    </row>
    <row r="74" spans="1:7" ht="12.75">
      <c r="A74" s="17" t="s">
        <v>188</v>
      </c>
      <c r="B74" s="23"/>
      <c r="C74" s="24"/>
      <c r="E74" s="7" t="s">
        <v>187</v>
      </c>
      <c r="F74" s="69" t="s">
        <v>195</v>
      </c>
      <c r="G74" s="70">
        <f>(F70+F71)*100/F64</f>
        <v>13.80533084647249</v>
      </c>
    </row>
    <row r="75" spans="1:7" ht="12.75">
      <c r="A75" s="17" t="s">
        <v>194</v>
      </c>
      <c r="B75" s="18">
        <v>472465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351200</v>
      </c>
      <c r="C76" s="24">
        <f aca="true" t="shared" si="10" ref="C76:C82">B76*100/B$36</f>
        <v>74.33354851682135</v>
      </c>
      <c r="E76" s="20" t="s">
        <v>221</v>
      </c>
      <c r="F76" s="23"/>
      <c r="G76" s="24"/>
    </row>
    <row r="77" spans="1:7" ht="12.75">
      <c r="A77" s="22" t="s">
        <v>189</v>
      </c>
      <c r="B77" s="23">
        <v>101525</v>
      </c>
      <c r="C77" s="24">
        <f t="shared" si="10"/>
        <v>21.48836421745526</v>
      </c>
      <c r="E77" s="20" t="s">
        <v>249</v>
      </c>
      <c r="F77" s="18">
        <v>467180</v>
      </c>
      <c r="G77" s="19">
        <f>F77*100/F$77</f>
        <v>100</v>
      </c>
    </row>
    <row r="78" spans="1:7" ht="12.75">
      <c r="A78" s="22" t="s">
        <v>343</v>
      </c>
      <c r="B78" s="23">
        <v>60505</v>
      </c>
      <c r="C78" s="24">
        <f t="shared" si="10"/>
        <v>12.806239615632904</v>
      </c>
      <c r="E78" s="25" t="s">
        <v>27</v>
      </c>
      <c r="F78" s="23">
        <v>39270</v>
      </c>
      <c r="G78" s="24">
        <f>F78*100/F$77</f>
        <v>8.405753670961943</v>
      </c>
    </row>
    <row r="79" spans="1:7" ht="12.75">
      <c r="A79" s="22" t="s">
        <v>344</v>
      </c>
      <c r="B79" s="23">
        <v>41020</v>
      </c>
      <c r="C79" s="24">
        <f t="shared" si="10"/>
        <v>8.682124601822357</v>
      </c>
      <c r="E79" s="25"/>
      <c r="F79" s="23"/>
      <c r="G79" s="24"/>
    </row>
    <row r="80" spans="1:7" ht="12.75">
      <c r="A80" s="22" t="s">
        <v>345</v>
      </c>
      <c r="B80" s="23">
        <v>22010</v>
      </c>
      <c r="C80" s="24">
        <f t="shared" si="10"/>
        <v>4.658546135692591</v>
      </c>
      <c r="E80" s="25"/>
      <c r="F80" s="23"/>
      <c r="G80" s="24"/>
    </row>
    <row r="81" spans="1:7" ht="12.75">
      <c r="A81" s="22" t="s">
        <v>346</v>
      </c>
      <c r="B81" s="23">
        <v>19010</v>
      </c>
      <c r="C81" s="24">
        <f t="shared" si="10"/>
        <v>4.023578466129766</v>
      </c>
      <c r="E81" s="25"/>
      <c r="F81" s="23"/>
      <c r="G81" s="24"/>
    </row>
    <row r="82" spans="1:7" ht="13.5" thickBot="1">
      <c r="A82" s="36" t="s">
        <v>347</v>
      </c>
      <c r="B82" s="37">
        <v>19745</v>
      </c>
      <c r="C82" s="38">
        <f t="shared" si="10"/>
        <v>4.179145545172658</v>
      </c>
      <c r="D82" s="71"/>
      <c r="E82" s="51"/>
      <c r="F82" s="37"/>
      <c r="G82" s="38"/>
    </row>
    <row r="83" ht="13.5" thickTop="1"/>
    <row r="84" ht="12.75">
      <c r="A84" s="62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359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30"/>
      <c r="C9" s="24"/>
      <c r="E9" s="46" t="s">
        <v>220</v>
      </c>
      <c r="F9" s="23"/>
      <c r="G9" s="24"/>
    </row>
    <row r="10" spans="1:7" ht="12.75">
      <c r="A10" s="45" t="s">
        <v>241</v>
      </c>
      <c r="B10" s="47">
        <v>468425</v>
      </c>
      <c r="C10" s="19">
        <f>B10*100/B$10</f>
        <v>100</v>
      </c>
      <c r="E10" s="46" t="s">
        <v>248</v>
      </c>
      <c r="F10" s="18">
        <v>194765</v>
      </c>
      <c r="G10" s="19">
        <f>F10*100/F$10</f>
        <v>100</v>
      </c>
    </row>
    <row r="11" spans="1:7" ht="12.75">
      <c r="A11" s="48" t="s">
        <v>28</v>
      </c>
      <c r="B11" s="49">
        <v>208100</v>
      </c>
      <c r="C11" s="24">
        <f>B11*100/B$10</f>
        <v>44.42546832470513</v>
      </c>
      <c r="E11" s="10" t="s">
        <v>54</v>
      </c>
      <c r="F11" s="29">
        <v>140605</v>
      </c>
      <c r="G11" s="35">
        <f aca="true" t="shared" si="0" ref="G11:G16">F11*100/F$10</f>
        <v>72.19212897594537</v>
      </c>
    </row>
    <row r="12" spans="1:7" ht="12.75">
      <c r="A12" s="48" t="s">
        <v>200</v>
      </c>
      <c r="B12" s="49">
        <v>207795</v>
      </c>
      <c r="C12" s="24">
        <f>B12*100/B$10</f>
        <v>44.3603565138496</v>
      </c>
      <c r="E12" s="7" t="s">
        <v>55</v>
      </c>
      <c r="F12" s="23">
        <v>20475</v>
      </c>
      <c r="G12" s="24">
        <f t="shared" si="0"/>
        <v>10.512669114060534</v>
      </c>
    </row>
    <row r="13" spans="1:7" ht="12.75">
      <c r="A13" s="48" t="s">
        <v>29</v>
      </c>
      <c r="B13" s="49">
        <v>199530</v>
      </c>
      <c r="C13" s="24">
        <f>B13*100/B$10</f>
        <v>42.59593318033837</v>
      </c>
      <c r="E13" s="10" t="s">
        <v>287</v>
      </c>
      <c r="F13" s="29">
        <v>18025</v>
      </c>
      <c r="G13" s="35">
        <f t="shared" si="0"/>
        <v>9.25474289528406</v>
      </c>
    </row>
    <row r="14" spans="1:7" ht="12.75">
      <c r="A14" s="48" t="s">
        <v>30</v>
      </c>
      <c r="B14" s="49">
        <v>8265</v>
      </c>
      <c r="C14" s="24">
        <f>B14*100/B$10</f>
        <v>1.7644233335112345</v>
      </c>
      <c r="E14" s="7" t="s">
        <v>56</v>
      </c>
      <c r="F14" s="23">
        <v>7525</v>
      </c>
      <c r="G14" s="24">
        <f t="shared" si="0"/>
        <v>3.863630529099171</v>
      </c>
    </row>
    <row r="15" spans="1:7" ht="12.75">
      <c r="A15" s="48" t="s">
        <v>201</v>
      </c>
      <c r="B15" s="23" t="s">
        <v>195</v>
      </c>
      <c r="C15" s="24">
        <f>B14*100/B12</f>
        <v>3.977477802642027</v>
      </c>
      <c r="E15" s="7" t="s">
        <v>57</v>
      </c>
      <c r="F15" s="23">
        <v>2205</v>
      </c>
      <c r="G15" s="24">
        <f t="shared" si="0"/>
        <v>1.1321335968988269</v>
      </c>
    </row>
    <row r="16" spans="1:7" ht="12.75">
      <c r="A16" s="48" t="s">
        <v>31</v>
      </c>
      <c r="B16" s="49">
        <v>305</v>
      </c>
      <c r="C16" s="24">
        <f>B16*100/B$10</f>
        <v>0.0651118108555265</v>
      </c>
      <c r="E16" s="7" t="s">
        <v>58</v>
      </c>
      <c r="F16" s="23">
        <v>5925</v>
      </c>
      <c r="G16" s="24">
        <f t="shared" si="0"/>
        <v>3.042127692347188</v>
      </c>
    </row>
    <row r="17" spans="1:7" ht="12.75">
      <c r="A17" s="48" t="s">
        <v>32</v>
      </c>
      <c r="B17" s="49">
        <v>260325</v>
      </c>
      <c r="C17" s="24">
        <f>B17*100/B$10</f>
        <v>55.57453167529487</v>
      </c>
      <c r="E17" s="7" t="s">
        <v>302</v>
      </c>
      <c r="F17" s="34">
        <v>27.4</v>
      </c>
      <c r="G17" s="24" t="s">
        <v>195</v>
      </c>
    </row>
    <row r="18" spans="1:7" ht="12.75">
      <c r="A18" s="48"/>
      <c r="B18" s="49"/>
      <c r="C18" s="24"/>
      <c r="F18" s="23"/>
      <c r="G18" s="24"/>
    </row>
    <row r="19" spans="1:7" ht="12.75">
      <c r="A19" s="45" t="s">
        <v>242</v>
      </c>
      <c r="B19" s="47">
        <v>238805</v>
      </c>
      <c r="C19" s="19">
        <f>B19*100/B$19</f>
        <v>100</v>
      </c>
      <c r="E19" s="46" t="s">
        <v>224</v>
      </c>
      <c r="F19" s="18"/>
      <c r="G19" s="19"/>
    </row>
    <row r="20" spans="1:7" ht="14.25">
      <c r="A20" s="48" t="s">
        <v>33</v>
      </c>
      <c r="B20" s="49">
        <v>82000</v>
      </c>
      <c r="C20" s="24">
        <f>B20*100/B$19</f>
        <v>34.33763949666046</v>
      </c>
      <c r="E20" s="46" t="s">
        <v>314</v>
      </c>
      <c r="F20" s="18">
        <v>266695</v>
      </c>
      <c r="G20" s="19">
        <f>F20*100/F$20</f>
        <v>100</v>
      </c>
    </row>
    <row r="21" spans="1:7" ht="12.75">
      <c r="A21" s="48" t="s">
        <v>200</v>
      </c>
      <c r="B21" s="49">
        <v>81955</v>
      </c>
      <c r="C21" s="24">
        <f>B21*100/B$19</f>
        <v>34.31879567010741</v>
      </c>
      <c r="E21" s="7" t="s">
        <v>225</v>
      </c>
      <c r="F21" s="23">
        <v>26910</v>
      </c>
      <c r="G21" s="24">
        <f aca="true" t="shared" si="1" ref="G21:G30">F21*100/F$20</f>
        <v>10.090177918596149</v>
      </c>
    </row>
    <row r="22" spans="1:7" ht="12.75">
      <c r="A22" s="48" t="s">
        <v>34</v>
      </c>
      <c r="B22" s="49">
        <v>78635</v>
      </c>
      <c r="C22" s="24">
        <f>B22*100/B$19</f>
        <v>32.92854002219384</v>
      </c>
      <c r="E22" s="7" t="s">
        <v>226</v>
      </c>
      <c r="F22" s="23">
        <v>21475</v>
      </c>
      <c r="G22" s="24">
        <f t="shared" si="1"/>
        <v>8.052269446371323</v>
      </c>
    </row>
    <row r="23" spans="1:7" ht="12.75">
      <c r="A23" s="48"/>
      <c r="B23" s="49"/>
      <c r="C23" s="24"/>
      <c r="E23" s="7" t="s">
        <v>227</v>
      </c>
      <c r="F23" s="23">
        <v>35870</v>
      </c>
      <c r="G23" s="24">
        <f t="shared" si="1"/>
        <v>13.44982095652337</v>
      </c>
    </row>
    <row r="24" spans="1:7" ht="12.75">
      <c r="A24" s="45" t="s">
        <v>243</v>
      </c>
      <c r="B24" s="47">
        <v>1125</v>
      </c>
      <c r="C24" s="19">
        <f>B24*100/B$24</f>
        <v>100</v>
      </c>
      <c r="E24" s="7" t="s">
        <v>228</v>
      </c>
      <c r="F24" s="23">
        <v>29960</v>
      </c>
      <c r="G24" s="24">
        <f t="shared" si="1"/>
        <v>11.233806408069142</v>
      </c>
    </row>
    <row r="25" spans="1:7" ht="12.75">
      <c r="A25" s="48" t="s">
        <v>35</v>
      </c>
      <c r="B25" s="49">
        <v>485</v>
      </c>
      <c r="C25" s="24">
        <f>B25*100/B$24</f>
        <v>43.111111111111114</v>
      </c>
      <c r="E25" s="7" t="s">
        <v>229</v>
      </c>
      <c r="F25" s="23">
        <v>36815</v>
      </c>
      <c r="G25" s="24">
        <f t="shared" si="1"/>
        <v>13.804158308179757</v>
      </c>
    </row>
    <row r="26" spans="1:7" ht="12.75">
      <c r="A26" s="48"/>
      <c r="B26" s="49"/>
      <c r="C26" s="24"/>
      <c r="E26" s="7" t="s">
        <v>230</v>
      </c>
      <c r="F26" s="23">
        <v>47405</v>
      </c>
      <c r="G26" s="24">
        <f t="shared" si="1"/>
        <v>17.774986407694183</v>
      </c>
    </row>
    <row r="27" spans="1:7" ht="12.75">
      <c r="A27" s="45" t="s">
        <v>202</v>
      </c>
      <c r="B27" s="49"/>
      <c r="C27" s="24"/>
      <c r="E27" s="7" t="s">
        <v>231</v>
      </c>
      <c r="F27" s="23">
        <v>29035</v>
      </c>
      <c r="G27" s="24">
        <f t="shared" si="1"/>
        <v>10.886968259622416</v>
      </c>
    </row>
    <row r="28" spans="1:7" ht="12.75">
      <c r="A28" s="45" t="s">
        <v>244</v>
      </c>
      <c r="B28" s="47">
        <v>199530</v>
      </c>
      <c r="C28" s="19">
        <f>B28*100/B$28</f>
        <v>100</v>
      </c>
      <c r="E28" s="7" t="s">
        <v>232</v>
      </c>
      <c r="F28" s="23">
        <v>24660</v>
      </c>
      <c r="G28" s="24">
        <f t="shared" si="1"/>
        <v>9.246517557509515</v>
      </c>
    </row>
    <row r="29" spans="1:7" ht="12.75">
      <c r="A29" s="45" t="s">
        <v>203</v>
      </c>
      <c r="B29" s="49"/>
      <c r="C29" s="24"/>
      <c r="E29" s="7" t="s">
        <v>233</v>
      </c>
      <c r="F29" s="23">
        <v>7245</v>
      </c>
      <c r="G29" s="24">
        <f t="shared" si="1"/>
        <v>2.7165863626989633</v>
      </c>
    </row>
    <row r="30" spans="1:7" ht="12.75">
      <c r="A30" s="48" t="s">
        <v>204</v>
      </c>
      <c r="B30" s="49">
        <v>61450</v>
      </c>
      <c r="C30" s="24">
        <f>B30*100/B$28</f>
        <v>30.79737382849697</v>
      </c>
      <c r="E30" s="7" t="s">
        <v>234</v>
      </c>
      <c r="F30" s="23">
        <v>7315</v>
      </c>
      <c r="G30" s="24">
        <f t="shared" si="1"/>
        <v>2.74283357393277</v>
      </c>
    </row>
    <row r="31" spans="1:7" ht="12.75">
      <c r="A31" s="48" t="s">
        <v>205</v>
      </c>
      <c r="B31" s="49">
        <v>37300</v>
      </c>
      <c r="C31" s="24">
        <f>B31*100/B$28</f>
        <v>18.693930737232495</v>
      </c>
      <c r="E31" s="7" t="s">
        <v>132</v>
      </c>
      <c r="F31" s="23">
        <v>42090</v>
      </c>
      <c r="G31" s="24" t="s">
        <v>195</v>
      </c>
    </row>
    <row r="32" spans="1:7" ht="12.75">
      <c r="A32" s="48" t="s">
        <v>206</v>
      </c>
      <c r="B32" s="49">
        <v>43355</v>
      </c>
      <c r="C32" s="24">
        <f>B32*100/B$28</f>
        <v>21.728562120984314</v>
      </c>
      <c r="F32" s="23"/>
      <c r="G32" s="24"/>
    </row>
    <row r="33" spans="1:7" ht="12.75">
      <c r="A33" s="48" t="s">
        <v>36</v>
      </c>
      <c r="B33" s="49">
        <v>365</v>
      </c>
      <c r="C33" s="24">
        <f>B33*100/B$28</f>
        <v>0.1829298852302912</v>
      </c>
      <c r="E33" s="7" t="s">
        <v>59</v>
      </c>
      <c r="F33" s="23">
        <v>174870</v>
      </c>
      <c r="G33" s="24">
        <f>F33*100/F$20</f>
        <v>65.56928326365323</v>
      </c>
    </row>
    <row r="34" spans="1:7" ht="12.75">
      <c r="A34" s="48" t="s">
        <v>207</v>
      </c>
      <c r="B34" s="49"/>
      <c r="C34" s="24"/>
      <c r="E34" s="7" t="s">
        <v>296</v>
      </c>
      <c r="F34" s="23">
        <v>64226</v>
      </c>
      <c r="G34" s="24" t="s">
        <v>195</v>
      </c>
    </row>
    <row r="35" spans="1:7" ht="12.75">
      <c r="A35" s="48" t="s">
        <v>208</v>
      </c>
      <c r="B35" s="49">
        <v>23955</v>
      </c>
      <c r="C35" s="24">
        <f>B35*100/B$28</f>
        <v>12.005713426552399</v>
      </c>
      <c r="E35" s="7" t="s">
        <v>130</v>
      </c>
      <c r="F35" s="23">
        <v>129505</v>
      </c>
      <c r="G35" s="24">
        <f>F35*100/F$20</f>
        <v>48.55921558334427</v>
      </c>
    </row>
    <row r="36" spans="1:7" ht="12.75">
      <c r="A36" s="48" t="s">
        <v>209</v>
      </c>
      <c r="B36" s="49"/>
      <c r="C36" s="24"/>
      <c r="E36" s="7" t="s">
        <v>297</v>
      </c>
      <c r="F36" s="23">
        <v>11956</v>
      </c>
      <c r="G36" s="24" t="s">
        <v>195</v>
      </c>
    </row>
    <row r="37" spans="1:7" ht="12.75">
      <c r="A37" s="48" t="s">
        <v>37</v>
      </c>
      <c r="B37" s="49">
        <v>33110</v>
      </c>
      <c r="C37" s="24">
        <f>B37*100/B$28</f>
        <v>16.593995890342306</v>
      </c>
      <c r="E37" s="7" t="s">
        <v>131</v>
      </c>
      <c r="F37" s="23">
        <v>11745</v>
      </c>
      <c r="G37" s="24">
        <f>F37*100/F$20</f>
        <v>4.403907084872232</v>
      </c>
    </row>
    <row r="38" spans="1:7" ht="12.75">
      <c r="A38" s="48"/>
      <c r="B38" s="49"/>
      <c r="C38" s="24"/>
      <c r="E38" s="7" t="s">
        <v>298</v>
      </c>
      <c r="F38" s="23">
        <v>6682</v>
      </c>
      <c r="G38" s="24" t="s">
        <v>195</v>
      </c>
    </row>
    <row r="39" spans="1:7" ht="12.75">
      <c r="A39" s="45" t="s">
        <v>210</v>
      </c>
      <c r="B39" s="49"/>
      <c r="C39" s="24"/>
      <c r="E39" s="7" t="s">
        <v>235</v>
      </c>
      <c r="F39" s="23">
        <v>4425</v>
      </c>
      <c r="G39" s="24">
        <f>F39*100/F$20</f>
        <v>1.659198710137048</v>
      </c>
    </row>
    <row r="40" spans="1:7" ht="12.75">
      <c r="A40" s="48" t="s">
        <v>211</v>
      </c>
      <c r="B40" s="49">
        <v>785</v>
      </c>
      <c r="C40" s="24">
        <f aca="true" t="shared" si="2" ref="C40:C46">B40*100/B$28</f>
        <v>0.3934245476870646</v>
      </c>
      <c r="E40" s="7" t="s">
        <v>299</v>
      </c>
      <c r="F40" s="23">
        <v>3720</v>
      </c>
      <c r="G40" s="24" t="s">
        <v>195</v>
      </c>
    </row>
    <row r="41" spans="1:7" ht="12.75">
      <c r="A41" s="48" t="s">
        <v>38</v>
      </c>
      <c r="B41" s="49">
        <v>18650</v>
      </c>
      <c r="C41" s="24">
        <f t="shared" si="2"/>
        <v>9.346965368616248</v>
      </c>
      <c r="E41" s="7" t="s">
        <v>236</v>
      </c>
      <c r="F41" s="23">
        <v>63435</v>
      </c>
      <c r="G41" s="24">
        <f>F41*100/F$20</f>
        <v>23.78559778023585</v>
      </c>
    </row>
    <row r="42" spans="1:7" ht="12.75">
      <c r="A42" s="48" t="s">
        <v>39</v>
      </c>
      <c r="B42" s="49">
        <v>30190</v>
      </c>
      <c r="C42" s="24">
        <f t="shared" si="2"/>
        <v>15.130556808499975</v>
      </c>
      <c r="E42" s="7" t="s">
        <v>300</v>
      </c>
      <c r="F42" s="23">
        <v>13332</v>
      </c>
      <c r="G42" s="24" t="s">
        <v>195</v>
      </c>
    </row>
    <row r="43" spans="1:7" ht="12.75">
      <c r="A43" s="48" t="s">
        <v>40</v>
      </c>
      <c r="B43" s="49">
        <v>7170</v>
      </c>
      <c r="C43" s="24">
        <f t="shared" si="2"/>
        <v>3.593444594797775</v>
      </c>
      <c r="F43" s="23"/>
      <c r="G43" s="24"/>
    </row>
    <row r="44" spans="1:7" ht="14.25">
      <c r="A44" s="48" t="s">
        <v>41</v>
      </c>
      <c r="B44" s="49">
        <v>22105</v>
      </c>
      <c r="C44" s="24">
        <f t="shared" si="2"/>
        <v>11.078534556207087</v>
      </c>
      <c r="E44" s="46" t="s">
        <v>315</v>
      </c>
      <c r="F44" s="18">
        <v>189300</v>
      </c>
      <c r="G44" s="19">
        <f>F44*100/F$44</f>
        <v>100</v>
      </c>
    </row>
    <row r="45" spans="1:7" ht="12.75">
      <c r="A45" s="48" t="s">
        <v>212</v>
      </c>
      <c r="B45" s="49">
        <v>9170</v>
      </c>
      <c r="C45" s="24">
        <f t="shared" si="2"/>
        <v>4.59580013030622</v>
      </c>
      <c r="E45" s="7" t="s">
        <v>225</v>
      </c>
      <c r="F45" s="23">
        <v>6855</v>
      </c>
      <c r="G45" s="24">
        <f aca="true" t="shared" si="3" ref="G45:G54">F45*100/F$44</f>
        <v>3.6212361331220286</v>
      </c>
    </row>
    <row r="46" spans="1:7" ht="12.75">
      <c r="A46" s="48" t="s">
        <v>42</v>
      </c>
      <c r="B46" s="49">
        <v>4420</v>
      </c>
      <c r="C46" s="24">
        <f t="shared" si="2"/>
        <v>2.2152057334736632</v>
      </c>
      <c r="E46" s="7" t="s">
        <v>226</v>
      </c>
      <c r="F46" s="23">
        <v>7815</v>
      </c>
      <c r="G46" s="24">
        <f t="shared" si="3"/>
        <v>4.128367670364501</v>
      </c>
    </row>
    <row r="47" spans="1:7" ht="12.75">
      <c r="A47" s="48" t="s">
        <v>213</v>
      </c>
      <c r="B47" s="49"/>
      <c r="C47" s="24"/>
      <c r="E47" s="7" t="s">
        <v>227</v>
      </c>
      <c r="F47" s="23">
        <v>21365</v>
      </c>
      <c r="G47" s="24">
        <f t="shared" si="3"/>
        <v>11.286318013734812</v>
      </c>
    </row>
    <row r="48" spans="1:7" ht="12.75">
      <c r="A48" s="48" t="s">
        <v>43</v>
      </c>
      <c r="B48" s="49">
        <v>14090</v>
      </c>
      <c r="C48" s="24">
        <f>B48*100/B$28</f>
        <v>7.061594747656994</v>
      </c>
      <c r="E48" s="7" t="s">
        <v>228</v>
      </c>
      <c r="F48" s="23">
        <v>21310</v>
      </c>
      <c r="G48" s="24">
        <f t="shared" si="3"/>
        <v>11.257263602746962</v>
      </c>
    </row>
    <row r="49" spans="1:7" ht="12.75">
      <c r="A49" s="48" t="s">
        <v>214</v>
      </c>
      <c r="B49" s="49"/>
      <c r="C49" s="24"/>
      <c r="E49" s="7" t="s">
        <v>229</v>
      </c>
      <c r="F49" s="23">
        <v>29735</v>
      </c>
      <c r="G49" s="24">
        <f t="shared" si="3"/>
        <v>15.707871104067618</v>
      </c>
    </row>
    <row r="50" spans="1:7" ht="12.75">
      <c r="A50" s="48" t="s">
        <v>285</v>
      </c>
      <c r="B50" s="49">
        <v>16120</v>
      </c>
      <c r="C50" s="24">
        <f>B50*100/B$28</f>
        <v>8.078985616198066</v>
      </c>
      <c r="E50" s="7" t="s">
        <v>230</v>
      </c>
      <c r="F50" s="23">
        <v>41055</v>
      </c>
      <c r="G50" s="24">
        <f t="shared" si="3"/>
        <v>21.687797147385105</v>
      </c>
    </row>
    <row r="51" spans="1:7" ht="12.75">
      <c r="A51" s="48" t="s">
        <v>286</v>
      </c>
      <c r="B51" s="49">
        <v>32750</v>
      </c>
      <c r="C51" s="24">
        <f>B51*100/B$28</f>
        <v>16.413571893950785</v>
      </c>
      <c r="E51" s="7" t="s">
        <v>231</v>
      </c>
      <c r="F51" s="23">
        <v>26090</v>
      </c>
      <c r="G51" s="24">
        <f t="shared" si="3"/>
        <v>13.782356048600105</v>
      </c>
    </row>
    <row r="52" spans="1:7" ht="12.75">
      <c r="A52" s="48" t="s">
        <v>215</v>
      </c>
      <c r="B52" s="49"/>
      <c r="C52" s="24"/>
      <c r="E52" s="7" t="s">
        <v>232</v>
      </c>
      <c r="F52" s="23">
        <v>22165</v>
      </c>
      <c r="G52" s="24">
        <f t="shared" si="3"/>
        <v>11.70892762810354</v>
      </c>
    </row>
    <row r="53" spans="1:7" ht="12.75">
      <c r="A53" s="48" t="s">
        <v>44</v>
      </c>
      <c r="B53" s="49">
        <v>23235</v>
      </c>
      <c r="C53" s="24">
        <f>B53*100/B$28</f>
        <v>11.644865433769358</v>
      </c>
      <c r="E53" s="7" t="s">
        <v>233</v>
      </c>
      <c r="F53" s="23">
        <v>6660</v>
      </c>
      <c r="G53" s="24">
        <f t="shared" si="3"/>
        <v>3.5182250396196513</v>
      </c>
    </row>
    <row r="54" spans="1:7" ht="12.75">
      <c r="A54" s="48" t="s">
        <v>216</v>
      </c>
      <c r="B54" s="49">
        <v>14985</v>
      </c>
      <c r="C54" s="24">
        <f>B54*100/B$28</f>
        <v>7.510148849797023</v>
      </c>
      <c r="E54" s="7" t="s">
        <v>234</v>
      </c>
      <c r="F54" s="23">
        <v>6255</v>
      </c>
      <c r="G54" s="24">
        <f t="shared" si="3"/>
        <v>3.304278922345483</v>
      </c>
    </row>
    <row r="55" spans="1:7" ht="12.75">
      <c r="A55" s="48" t="s">
        <v>45</v>
      </c>
      <c r="B55" s="49">
        <v>5855</v>
      </c>
      <c r="C55" s="24">
        <f>B55*100/B$28</f>
        <v>2.9343958302009723</v>
      </c>
      <c r="E55" s="7" t="s">
        <v>237</v>
      </c>
      <c r="F55" s="23">
        <v>53885</v>
      </c>
      <c r="G55" s="24" t="s">
        <v>195</v>
      </c>
    </row>
    <row r="56" spans="1:7" ht="12.75">
      <c r="A56" s="48"/>
      <c r="B56" s="49"/>
      <c r="C56" s="24"/>
      <c r="F56" s="23"/>
      <c r="G56" s="24"/>
    </row>
    <row r="57" spans="1:7" ht="12.75">
      <c r="A57" s="45" t="s">
        <v>217</v>
      </c>
      <c r="B57" s="49"/>
      <c r="C57" s="24"/>
      <c r="E57" s="7" t="s">
        <v>301</v>
      </c>
      <c r="F57" s="23">
        <v>29446</v>
      </c>
      <c r="G57" s="24" t="s">
        <v>195</v>
      </c>
    </row>
    <row r="58" spans="1:7" ht="12.75">
      <c r="A58" s="48" t="s">
        <v>46</v>
      </c>
      <c r="B58" s="49">
        <v>155570</v>
      </c>
      <c r="C58" s="24">
        <f>B58*100/B$28</f>
        <v>77.96822532952439</v>
      </c>
      <c r="E58" s="50" t="s">
        <v>238</v>
      </c>
      <c r="F58" s="23"/>
      <c r="G58" s="24"/>
    </row>
    <row r="59" spans="1:7" ht="12.75">
      <c r="A59" s="48" t="s">
        <v>218</v>
      </c>
      <c r="B59" s="49">
        <v>23755</v>
      </c>
      <c r="C59" s="24">
        <f>B59*100/B$28</f>
        <v>11.905477873001553</v>
      </c>
      <c r="E59" s="7" t="s">
        <v>294</v>
      </c>
      <c r="F59" s="23">
        <v>44330</v>
      </c>
      <c r="G59" s="24" t="s">
        <v>195</v>
      </c>
    </row>
    <row r="60" spans="1:7" ht="13.5" thickBot="1">
      <c r="A60" s="48" t="s">
        <v>219</v>
      </c>
      <c r="B60" s="49"/>
      <c r="C60" s="24"/>
      <c r="D60" s="39"/>
      <c r="E60" s="51" t="s">
        <v>129</v>
      </c>
      <c r="F60" s="37">
        <v>29274</v>
      </c>
      <c r="G60" s="38" t="s">
        <v>195</v>
      </c>
    </row>
    <row r="61" spans="1:7" ht="13.5" thickTop="1">
      <c r="A61" s="48" t="s">
        <v>47</v>
      </c>
      <c r="B61" s="49">
        <v>19390</v>
      </c>
      <c r="C61" s="24">
        <f>B61*100/B$28</f>
        <v>9.717836916754372</v>
      </c>
      <c r="F61" s="18" t="s">
        <v>307</v>
      </c>
      <c r="G61" s="19" t="s">
        <v>137</v>
      </c>
    </row>
    <row r="62" spans="1:7" ht="12.75">
      <c r="A62" s="48" t="s">
        <v>48</v>
      </c>
      <c r="B62" s="49">
        <v>815</v>
      </c>
      <c r="C62" s="24">
        <f>B62*100/B$28</f>
        <v>0.40845988071969125</v>
      </c>
      <c r="D62" s="52"/>
      <c r="E62" s="25"/>
      <c r="F62" s="18" t="s">
        <v>308</v>
      </c>
      <c r="G62" s="19" t="s">
        <v>308</v>
      </c>
    </row>
    <row r="63" spans="1:7" ht="12.75">
      <c r="A63" s="48"/>
      <c r="B63" s="49"/>
      <c r="C63" s="24"/>
      <c r="D63" s="52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49"/>
      <c r="C64" s="24"/>
      <c r="D64" s="53"/>
      <c r="E64" s="54" t="s">
        <v>135</v>
      </c>
      <c r="F64" s="55" t="s">
        <v>310</v>
      </c>
      <c r="G64" s="56" t="s">
        <v>310</v>
      </c>
    </row>
    <row r="65" spans="1:7" ht="12.75">
      <c r="A65" s="45" t="s">
        <v>223</v>
      </c>
      <c r="B65" s="47"/>
      <c r="C65" s="19"/>
      <c r="E65" s="46" t="s">
        <v>312</v>
      </c>
      <c r="F65" s="23"/>
      <c r="G65" s="24"/>
    </row>
    <row r="66" spans="1:7" ht="14.25">
      <c r="A66" s="45" t="s">
        <v>245</v>
      </c>
      <c r="B66" s="47">
        <v>6935</v>
      </c>
      <c r="C66" s="19">
        <f>B66*100/B$66</f>
        <v>100</v>
      </c>
      <c r="E66" s="46" t="s">
        <v>316</v>
      </c>
      <c r="F66" s="18">
        <v>9680</v>
      </c>
      <c r="G66" s="19">
        <v>5.113576333861595</v>
      </c>
    </row>
    <row r="67" spans="1:7" ht="12.75">
      <c r="A67" s="48" t="s">
        <v>49</v>
      </c>
      <c r="B67" s="49">
        <v>630</v>
      </c>
      <c r="C67" s="35">
        <f>B67*100/B$66</f>
        <v>9.084354722422495</v>
      </c>
      <c r="E67" s="7" t="s">
        <v>288</v>
      </c>
      <c r="F67" s="23">
        <v>3710</v>
      </c>
      <c r="G67" s="24">
        <v>6.393244873341375</v>
      </c>
    </row>
    <row r="68" spans="1:7" ht="12.75">
      <c r="A68" s="45" t="s">
        <v>246</v>
      </c>
      <c r="B68" s="47">
        <v>275990</v>
      </c>
      <c r="C68" s="19">
        <f>B68*100/B$68</f>
        <v>100</v>
      </c>
      <c r="E68" s="7" t="s">
        <v>289</v>
      </c>
      <c r="F68" s="23">
        <v>1270</v>
      </c>
      <c r="G68" s="24">
        <v>7.555026769779893</v>
      </c>
    </row>
    <row r="69" spans="1:7" ht="12.75">
      <c r="A69" s="48" t="s">
        <v>49</v>
      </c>
      <c r="B69" s="49">
        <v>56005</v>
      </c>
      <c r="C69" s="24">
        <f>B69*100/B$68</f>
        <v>20.292401898619516</v>
      </c>
      <c r="E69" s="46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53.1</v>
      </c>
      <c r="E70" s="46" t="s">
        <v>317</v>
      </c>
      <c r="F70" s="18">
        <v>1900</v>
      </c>
      <c r="G70" s="19">
        <v>9.391992090954028</v>
      </c>
    </row>
    <row r="71" spans="1:7" ht="12.75">
      <c r="A71" s="48" t="s">
        <v>51</v>
      </c>
      <c r="B71" s="23">
        <v>219985</v>
      </c>
      <c r="C71" s="24">
        <f>B71*100/B$68</f>
        <v>79.70759810138048</v>
      </c>
      <c r="E71" s="7" t="s">
        <v>290</v>
      </c>
      <c r="F71" s="23">
        <v>1140</v>
      </c>
      <c r="G71" s="24">
        <v>19.37128292268479</v>
      </c>
    </row>
    <row r="72" spans="1:7" ht="12.75">
      <c r="A72" s="48" t="s">
        <v>52</v>
      </c>
      <c r="B72" s="34" t="s">
        <v>195</v>
      </c>
      <c r="C72" s="24">
        <v>69.5</v>
      </c>
      <c r="E72" s="7" t="s">
        <v>291</v>
      </c>
      <c r="F72" s="23">
        <v>370</v>
      </c>
      <c r="G72" s="24">
        <v>24.342105263157894</v>
      </c>
    </row>
    <row r="73" spans="1:7" ht="12.75">
      <c r="A73" s="45" t="s">
        <v>247</v>
      </c>
      <c r="B73" s="47">
        <v>183485</v>
      </c>
      <c r="C73" s="19">
        <f>B73*100/B$73</f>
        <v>100</v>
      </c>
      <c r="E73" s="46" t="s">
        <v>60</v>
      </c>
      <c r="F73" s="18">
        <v>37520</v>
      </c>
      <c r="G73" s="19">
        <v>8.033659147601357</v>
      </c>
    </row>
    <row r="74" spans="1:7" ht="12.75">
      <c r="A74" s="57" t="s">
        <v>53</v>
      </c>
      <c r="B74" s="58">
        <v>76880</v>
      </c>
      <c r="C74" s="35">
        <f>B74*100/B$73</f>
        <v>41.899882824209065</v>
      </c>
      <c r="E74" s="7" t="s">
        <v>61</v>
      </c>
      <c r="F74" s="23">
        <v>36415</v>
      </c>
      <c r="G74" s="24">
        <v>7.894679790140051</v>
      </c>
    </row>
    <row r="75" spans="1:7" ht="12.75">
      <c r="A75" s="45"/>
      <c r="B75" s="59"/>
      <c r="C75" s="19"/>
      <c r="E75" s="7" t="s">
        <v>240</v>
      </c>
      <c r="F75" s="23">
        <v>17575</v>
      </c>
      <c r="G75" s="24">
        <v>9.578439654467667</v>
      </c>
    </row>
    <row r="76" spans="1:7" ht="12.75">
      <c r="A76" s="48"/>
      <c r="B76" s="30"/>
      <c r="C76" s="24"/>
      <c r="E76" s="7" t="s">
        <v>292</v>
      </c>
      <c r="F76" s="23">
        <v>925</v>
      </c>
      <c r="G76" s="24">
        <v>16.60682226211849</v>
      </c>
    </row>
    <row r="77" spans="1:7" ht="12.75">
      <c r="A77" s="48"/>
      <c r="B77" s="30"/>
      <c r="C77" s="24"/>
      <c r="E77" s="7" t="s">
        <v>293</v>
      </c>
      <c r="F77" s="23">
        <v>790</v>
      </c>
      <c r="G77" s="24">
        <v>16.80851063829787</v>
      </c>
    </row>
    <row r="78" spans="1:7" ht="13.5" thickBot="1">
      <c r="A78" s="60"/>
      <c r="B78" s="61"/>
      <c r="C78" s="38"/>
      <c r="D78" s="39"/>
      <c r="E78" s="40" t="s">
        <v>62</v>
      </c>
      <c r="F78" s="37">
        <v>18770</v>
      </c>
      <c r="G78" s="38">
        <v>20.813927700155244</v>
      </c>
    </row>
    <row r="79" ht="13.5" thickTop="1"/>
    <row r="80" ht="12.75">
      <c r="A80" s="62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359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267335</v>
      </c>
      <c r="C9" s="19">
        <f>B9*100/B$9</f>
        <v>100</v>
      </c>
      <c r="E9" s="20" t="s">
        <v>319</v>
      </c>
      <c r="F9" s="18">
        <v>159545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211205</v>
      </c>
      <c r="C11" s="24">
        <f>B11*100/B$9</f>
        <v>79.0038715469355</v>
      </c>
      <c r="E11" s="25" t="s">
        <v>271</v>
      </c>
      <c r="F11" s="23">
        <v>4660</v>
      </c>
      <c r="G11" s="26">
        <f aca="true" t="shared" si="0" ref="G11:G18">F11*100/F$9</f>
        <v>2.9208060421824564</v>
      </c>
    </row>
    <row r="12" spans="1:7" ht="12.75">
      <c r="A12" s="22" t="s">
        <v>65</v>
      </c>
      <c r="B12" s="23">
        <v>56125</v>
      </c>
      <c r="C12" s="24">
        <f>B12*100/B$9</f>
        <v>20.994258140535283</v>
      </c>
      <c r="E12" s="27" t="s">
        <v>272</v>
      </c>
      <c r="F12" s="23">
        <v>25130</v>
      </c>
      <c r="G12" s="24">
        <f t="shared" si="0"/>
        <v>15.751042025760757</v>
      </c>
    </row>
    <row r="13" spans="1:7" ht="12.75">
      <c r="A13" s="22"/>
      <c r="B13" s="23"/>
      <c r="C13" s="24"/>
      <c r="E13" s="27" t="s">
        <v>232</v>
      </c>
      <c r="F13" s="23">
        <v>31240</v>
      </c>
      <c r="G13" s="24">
        <f t="shared" si="0"/>
        <v>19.580682566047198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32045</v>
      </c>
      <c r="G14" s="24">
        <f t="shared" si="0"/>
        <v>20.08524240809803</v>
      </c>
    </row>
    <row r="15" spans="1:7" ht="12.75">
      <c r="A15" s="28" t="s">
        <v>66</v>
      </c>
      <c r="B15" s="29">
        <v>156575</v>
      </c>
      <c r="C15" s="24">
        <f aca="true" t="shared" si="1" ref="C15:C22">B15*100/B$9</f>
        <v>58.56883685263808</v>
      </c>
      <c r="E15" s="27" t="s">
        <v>274</v>
      </c>
      <c r="F15" s="23">
        <v>36890</v>
      </c>
      <c r="G15" s="24">
        <f t="shared" si="0"/>
        <v>23.122003196590303</v>
      </c>
    </row>
    <row r="16" spans="1:7" ht="12.75">
      <c r="A16" s="28" t="s">
        <v>67</v>
      </c>
      <c r="B16" s="29">
        <v>20220</v>
      </c>
      <c r="C16" s="24">
        <f t="shared" si="1"/>
        <v>7.563543868180373</v>
      </c>
      <c r="E16" s="27" t="s">
        <v>275</v>
      </c>
      <c r="F16" s="23">
        <v>21425</v>
      </c>
      <c r="G16" s="24">
        <f t="shared" si="0"/>
        <v>13.428813187501959</v>
      </c>
    </row>
    <row r="17" spans="1:7" ht="12.75">
      <c r="A17" s="22" t="s">
        <v>68</v>
      </c>
      <c r="B17" s="23">
        <v>34890</v>
      </c>
      <c r="C17" s="24">
        <f t="shared" si="1"/>
        <v>13.051040828922513</v>
      </c>
      <c r="E17" s="27" t="s">
        <v>276</v>
      </c>
      <c r="F17" s="23">
        <v>6930</v>
      </c>
      <c r="G17" s="24">
        <f t="shared" si="0"/>
        <v>4.343602118524554</v>
      </c>
    </row>
    <row r="18" spans="1:7" ht="12.75">
      <c r="A18" s="22" t="s">
        <v>69</v>
      </c>
      <c r="B18" s="23">
        <v>17085</v>
      </c>
      <c r="C18" s="24">
        <f t="shared" si="1"/>
        <v>6.390857912357155</v>
      </c>
      <c r="E18" s="27" t="s">
        <v>277</v>
      </c>
      <c r="F18" s="23">
        <v>1220</v>
      </c>
      <c r="G18" s="24">
        <f t="shared" si="0"/>
        <v>0.7646745432323169</v>
      </c>
    </row>
    <row r="19" spans="1:7" ht="12.75">
      <c r="A19" s="22" t="s">
        <v>70</v>
      </c>
      <c r="B19" s="23">
        <v>8690</v>
      </c>
      <c r="C19" s="24">
        <f t="shared" si="1"/>
        <v>3.250603175790675</v>
      </c>
      <c r="E19" s="25" t="s">
        <v>109</v>
      </c>
      <c r="F19" s="23">
        <v>177900</v>
      </c>
      <c r="G19" s="26" t="s">
        <v>195</v>
      </c>
    </row>
    <row r="20" spans="1:7" ht="12.75">
      <c r="A20" s="22" t="s">
        <v>71</v>
      </c>
      <c r="B20" s="23">
        <v>6320</v>
      </c>
      <c r="C20" s="24">
        <f t="shared" si="1"/>
        <v>2.3640750369386723</v>
      </c>
      <c r="F20" s="30"/>
      <c r="G20" s="31" t="s">
        <v>318</v>
      </c>
    </row>
    <row r="21" spans="1:7" ht="12.75">
      <c r="A21" s="22" t="s">
        <v>72</v>
      </c>
      <c r="B21" s="23">
        <v>20395</v>
      </c>
      <c r="C21" s="24">
        <f t="shared" si="1"/>
        <v>7.6290048067032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3100</v>
      </c>
      <c r="C22" s="24">
        <f t="shared" si="1"/>
        <v>1.1595937681186526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65</v>
      </c>
      <c r="C23" s="24" t="s">
        <v>357</v>
      </c>
      <c r="E23" s="25" t="s">
        <v>110</v>
      </c>
      <c r="F23" s="23">
        <v>81150</v>
      </c>
      <c r="G23" s="26">
        <f aca="true" t="shared" si="2" ref="G23:G30">F23*100/F$9</f>
        <v>50.86339277319878</v>
      </c>
    </row>
    <row r="24" spans="1:7" ht="12.75">
      <c r="A24" s="22"/>
      <c r="B24" s="23"/>
      <c r="C24" s="24" t="s">
        <v>318</v>
      </c>
      <c r="E24" s="27" t="s">
        <v>111</v>
      </c>
      <c r="F24" s="23">
        <v>135</v>
      </c>
      <c r="G24" s="24">
        <f t="shared" si="2"/>
        <v>0.08461562568554326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1575</v>
      </c>
      <c r="G25" s="24">
        <f t="shared" si="2"/>
        <v>0.9871822996646714</v>
      </c>
    </row>
    <row r="26" spans="1:7" ht="12.75">
      <c r="A26" s="22" t="s">
        <v>75</v>
      </c>
      <c r="B26" s="23">
        <v>2990</v>
      </c>
      <c r="C26" s="24">
        <f aca="true" t="shared" si="3" ref="C26:C33">B26*100/B$9</f>
        <v>1.1184468924757327</v>
      </c>
      <c r="E26" s="27" t="s">
        <v>113</v>
      </c>
      <c r="F26" s="23">
        <v>4750</v>
      </c>
      <c r="G26" s="24">
        <f t="shared" si="2"/>
        <v>2.977216459306152</v>
      </c>
    </row>
    <row r="27" spans="1:7" ht="12.75">
      <c r="A27" s="22" t="s">
        <v>76</v>
      </c>
      <c r="B27" s="23">
        <v>11470</v>
      </c>
      <c r="C27" s="24">
        <f t="shared" si="3"/>
        <v>4.290496942039015</v>
      </c>
      <c r="E27" s="27" t="s">
        <v>114</v>
      </c>
      <c r="F27" s="23">
        <v>12970</v>
      </c>
      <c r="G27" s="24">
        <f t="shared" si="2"/>
        <v>8.129367889937008</v>
      </c>
    </row>
    <row r="28" spans="1:7" ht="12.75">
      <c r="A28" s="22" t="s">
        <v>77</v>
      </c>
      <c r="B28" s="23">
        <v>14290</v>
      </c>
      <c r="C28" s="24">
        <f t="shared" si="3"/>
        <v>5.345353208521144</v>
      </c>
      <c r="E28" s="27" t="s">
        <v>253</v>
      </c>
      <c r="F28" s="23">
        <v>24965</v>
      </c>
      <c r="G28" s="24">
        <f t="shared" si="2"/>
        <v>15.647622927700649</v>
      </c>
    </row>
    <row r="29" spans="1:7" ht="12.75">
      <c r="A29" s="28" t="s">
        <v>78</v>
      </c>
      <c r="B29" s="23">
        <v>32470</v>
      </c>
      <c r="C29" s="24">
        <f t="shared" si="3"/>
        <v>12.145809564778274</v>
      </c>
      <c r="E29" s="27" t="s">
        <v>254</v>
      </c>
      <c r="F29" s="23">
        <v>18630</v>
      </c>
      <c r="G29" s="24">
        <f t="shared" si="2"/>
        <v>11.676956344604971</v>
      </c>
    </row>
    <row r="30" spans="1:7" ht="12.75">
      <c r="A30" s="28" t="s">
        <v>79</v>
      </c>
      <c r="B30" s="23">
        <v>39800</v>
      </c>
      <c r="C30" s="24">
        <f t="shared" si="3"/>
        <v>14.88768773262012</v>
      </c>
      <c r="E30" s="27" t="s">
        <v>255</v>
      </c>
      <c r="F30" s="23">
        <v>18125</v>
      </c>
      <c r="G30" s="24">
        <f t="shared" si="2"/>
        <v>11.36043122629979</v>
      </c>
    </row>
    <row r="31" spans="1:7" ht="12.75">
      <c r="A31" s="28" t="s">
        <v>80</v>
      </c>
      <c r="B31" s="23">
        <v>40415</v>
      </c>
      <c r="C31" s="24">
        <f t="shared" si="3"/>
        <v>15.117736173714627</v>
      </c>
      <c r="E31" s="27" t="s">
        <v>354</v>
      </c>
      <c r="F31" s="23">
        <v>1424</v>
      </c>
      <c r="G31" s="24" t="s">
        <v>195</v>
      </c>
    </row>
    <row r="32" spans="1:7" ht="12.75">
      <c r="A32" s="22" t="s">
        <v>81</v>
      </c>
      <c r="B32" s="23">
        <v>66355</v>
      </c>
      <c r="C32" s="24">
        <f t="shared" si="3"/>
        <v>24.82091757532684</v>
      </c>
      <c r="E32" s="27" t="s">
        <v>115</v>
      </c>
      <c r="F32" s="23">
        <v>78395</v>
      </c>
      <c r="G32" s="24">
        <f>F32*100/F$9</f>
        <v>49.13660722680122</v>
      </c>
    </row>
    <row r="33" spans="1:7" ht="12.75">
      <c r="A33" s="22" t="s">
        <v>82</v>
      </c>
      <c r="B33" s="23">
        <v>59540</v>
      </c>
      <c r="C33" s="24">
        <f t="shared" si="3"/>
        <v>22.271681597995023</v>
      </c>
      <c r="E33" s="32" t="s">
        <v>354</v>
      </c>
      <c r="F33" s="23">
        <v>437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24810</v>
      </c>
      <c r="C36" s="24">
        <f aca="true" t="shared" si="4" ref="C36:C41">B36*100/B$9</f>
        <v>9.280490770007669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47490</v>
      </c>
      <c r="C37" s="24">
        <f t="shared" si="4"/>
        <v>17.76422840256607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35455</v>
      </c>
      <c r="C38" s="24">
        <f t="shared" si="4"/>
        <v>13.262386144724784</v>
      </c>
      <c r="E38" s="27" t="s">
        <v>259</v>
      </c>
      <c r="F38" s="23">
        <v>51955</v>
      </c>
      <c r="G38" s="24">
        <f aca="true" t="shared" si="5" ref="G38:G44">F38*100/F$9</f>
        <v>32.564480240684446</v>
      </c>
    </row>
    <row r="39" spans="1:7" ht="12.75">
      <c r="A39" s="22" t="s">
        <v>85</v>
      </c>
      <c r="B39" s="23">
        <v>55220</v>
      </c>
      <c r="C39" s="24">
        <f t="shared" si="4"/>
        <v>20.655731572745808</v>
      </c>
      <c r="E39" s="27" t="s">
        <v>260</v>
      </c>
      <c r="F39" s="23">
        <v>22520</v>
      </c>
      <c r="G39" s="24">
        <f t="shared" si="5"/>
        <v>14.115139929173587</v>
      </c>
    </row>
    <row r="40" spans="1:7" ht="12.75">
      <c r="A40" s="28" t="s">
        <v>86</v>
      </c>
      <c r="B40" s="29">
        <v>52075</v>
      </c>
      <c r="C40" s="24">
        <f t="shared" si="4"/>
        <v>19.47930499186414</v>
      </c>
      <c r="E40" s="27" t="s">
        <v>261</v>
      </c>
      <c r="F40" s="23">
        <v>18510</v>
      </c>
      <c r="G40" s="24">
        <f t="shared" si="5"/>
        <v>11.60174245510671</v>
      </c>
    </row>
    <row r="41" spans="1:7" ht="12.75">
      <c r="A41" s="28" t="s">
        <v>87</v>
      </c>
      <c r="B41" s="29">
        <v>52285</v>
      </c>
      <c r="C41" s="24">
        <f t="shared" si="4"/>
        <v>19.557858118091534</v>
      </c>
      <c r="E41" s="27" t="s">
        <v>262</v>
      </c>
      <c r="F41" s="23">
        <v>14395</v>
      </c>
      <c r="G41" s="24">
        <f t="shared" si="5"/>
        <v>9.022532827728854</v>
      </c>
    </row>
    <row r="42" spans="1:7" ht="12.75">
      <c r="A42" s="22"/>
      <c r="B42" s="23"/>
      <c r="C42" s="24" t="s">
        <v>318</v>
      </c>
      <c r="E42" s="27" t="s">
        <v>263</v>
      </c>
      <c r="F42" s="23">
        <v>10590</v>
      </c>
      <c r="G42" s="24">
        <f t="shared" si="5"/>
        <v>6.637625748221505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39785</v>
      </c>
      <c r="G43" s="24">
        <f t="shared" si="5"/>
        <v>24.936538280735842</v>
      </c>
    </row>
    <row r="44" spans="1:7" ht="12.75">
      <c r="A44" s="22" t="s">
        <v>88</v>
      </c>
      <c r="B44" s="23">
        <v>3725</v>
      </c>
      <c r="C44" s="24">
        <f aca="true" t="shared" si="6" ref="C44:C52">B44*100/B$9</f>
        <v>1.3933828342716068</v>
      </c>
      <c r="E44" s="27" t="s">
        <v>116</v>
      </c>
      <c r="F44" s="23">
        <v>1795</v>
      </c>
      <c r="G44" s="24">
        <f t="shared" si="5"/>
        <v>1.1250744304114826</v>
      </c>
    </row>
    <row r="45" spans="1:7" ht="12.75">
      <c r="A45" s="22" t="s">
        <v>89</v>
      </c>
      <c r="B45" s="23">
        <v>9045</v>
      </c>
      <c r="C45" s="24">
        <f t="shared" si="6"/>
        <v>3.3833953653655526</v>
      </c>
      <c r="E45" s="33"/>
      <c r="F45" s="23"/>
      <c r="G45" s="24" t="s">
        <v>318</v>
      </c>
    </row>
    <row r="46" spans="1:7" ht="12.75">
      <c r="A46" s="22" t="s">
        <v>90</v>
      </c>
      <c r="B46" s="23">
        <v>21215</v>
      </c>
      <c r="C46" s="24">
        <f t="shared" si="6"/>
        <v>7.935736061495876</v>
      </c>
      <c r="E46" s="33" t="s">
        <v>320</v>
      </c>
      <c r="F46" s="18">
        <v>55930</v>
      </c>
      <c r="G46" s="19">
        <f>F46*100/F$46</f>
        <v>100</v>
      </c>
    </row>
    <row r="47" spans="1:7" ht="12.75">
      <c r="A47" s="22" t="s">
        <v>91</v>
      </c>
      <c r="B47" s="23">
        <v>31230</v>
      </c>
      <c r="C47" s="24">
        <f t="shared" si="6"/>
        <v>11.681972057530814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52900</v>
      </c>
      <c r="C48" s="24">
        <f t="shared" si="6"/>
        <v>19.78790655918604</v>
      </c>
      <c r="E48" s="27" t="s">
        <v>117</v>
      </c>
      <c r="F48" s="23">
        <v>2425</v>
      </c>
      <c r="G48" s="24">
        <f aca="true" t="shared" si="7" ref="G48:G55">F48*100/F$46</f>
        <v>4.335776863937064</v>
      </c>
    </row>
    <row r="49" spans="1:7" ht="12.75">
      <c r="A49" s="22" t="s">
        <v>93</v>
      </c>
      <c r="B49" s="23">
        <v>57710</v>
      </c>
      <c r="C49" s="24">
        <f t="shared" si="6"/>
        <v>21.587147212299175</v>
      </c>
      <c r="E49" s="27" t="s">
        <v>118</v>
      </c>
      <c r="F49" s="23">
        <v>2345</v>
      </c>
      <c r="G49" s="24">
        <f t="shared" si="7"/>
        <v>4.192740926157697</v>
      </c>
    </row>
    <row r="50" spans="1:7" ht="12.75">
      <c r="A50" s="22" t="s">
        <v>94</v>
      </c>
      <c r="B50" s="23">
        <v>36650</v>
      </c>
      <c r="C50" s="24">
        <f t="shared" si="6"/>
        <v>13.709390839209233</v>
      </c>
      <c r="E50" s="27" t="s">
        <v>119</v>
      </c>
      <c r="F50" s="23">
        <v>6840</v>
      </c>
      <c r="G50" s="24">
        <f t="shared" si="7"/>
        <v>12.229572680135885</v>
      </c>
    </row>
    <row r="51" spans="1:7" ht="12.75">
      <c r="A51" s="22" t="s">
        <v>95</v>
      </c>
      <c r="B51" s="23">
        <v>28015</v>
      </c>
      <c r="C51" s="24">
        <f t="shared" si="6"/>
        <v>10.479361101240018</v>
      </c>
      <c r="E51" s="27" t="s">
        <v>120</v>
      </c>
      <c r="F51" s="23">
        <v>15700</v>
      </c>
      <c r="G51" s="24">
        <f t="shared" si="7"/>
        <v>28.070802789200787</v>
      </c>
    </row>
    <row r="52" spans="1:7" ht="12.75">
      <c r="A52" s="28" t="s">
        <v>96</v>
      </c>
      <c r="B52" s="23">
        <v>26835</v>
      </c>
      <c r="C52" s="24">
        <f t="shared" si="6"/>
        <v>10.03796734434324</v>
      </c>
      <c r="E52" s="27" t="s">
        <v>121</v>
      </c>
      <c r="F52" s="23">
        <v>12120</v>
      </c>
      <c r="G52" s="24">
        <f t="shared" si="7"/>
        <v>21.66994457357411</v>
      </c>
    </row>
    <row r="53" spans="1:7" ht="12.75">
      <c r="A53" s="28" t="s">
        <v>97</v>
      </c>
      <c r="B53" s="34">
        <v>5.8</v>
      </c>
      <c r="C53" s="24" t="s">
        <v>195</v>
      </c>
      <c r="E53" s="27" t="s">
        <v>122</v>
      </c>
      <c r="F53" s="23">
        <v>7950</v>
      </c>
      <c r="G53" s="24">
        <f t="shared" si="7"/>
        <v>14.214196316824601</v>
      </c>
    </row>
    <row r="54" spans="1:7" ht="12.75">
      <c r="A54" s="22"/>
      <c r="B54" s="23"/>
      <c r="C54" s="24" t="s">
        <v>318</v>
      </c>
      <c r="E54" s="27" t="s">
        <v>123</v>
      </c>
      <c r="F54" s="23">
        <v>3530</v>
      </c>
      <c r="G54" s="24">
        <f t="shared" si="7"/>
        <v>6.311460754514572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5020</v>
      </c>
      <c r="G55" s="35">
        <f t="shared" si="7"/>
        <v>8.975505095655283</v>
      </c>
    </row>
    <row r="56" spans="1:7" ht="12.75">
      <c r="A56" s="22" t="s">
        <v>98</v>
      </c>
      <c r="B56" s="23">
        <v>47705</v>
      </c>
      <c r="C56" s="24">
        <f>B56*100/B$9</f>
        <v>17.844651841322683</v>
      </c>
      <c r="E56" s="27" t="s">
        <v>125</v>
      </c>
      <c r="F56" s="23">
        <v>722</v>
      </c>
      <c r="G56" s="24" t="s">
        <v>195</v>
      </c>
    </row>
    <row r="57" spans="1:7" ht="12.75">
      <c r="A57" s="22" t="s">
        <v>99</v>
      </c>
      <c r="B57" s="23">
        <v>91680</v>
      </c>
      <c r="C57" s="24">
        <f>B57*100/B$9</f>
        <v>34.29405053584454</v>
      </c>
      <c r="E57" s="27"/>
      <c r="F57" s="23"/>
      <c r="G57" s="24" t="s">
        <v>318</v>
      </c>
    </row>
    <row r="58" spans="1:7" ht="12.75">
      <c r="A58" s="22" t="s">
        <v>100</v>
      </c>
      <c r="B58" s="23">
        <v>83475</v>
      </c>
      <c r="C58" s="24">
        <f>B58*100/B$9</f>
        <v>31.22486767538856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44470</v>
      </c>
      <c r="C59" s="24">
        <f>B59*100/B$9</f>
        <v>16.634559634914993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8280</v>
      </c>
      <c r="G60" s="24">
        <f aca="true" t="shared" si="8" ref="G60:G66">F60*100/F$46</f>
        <v>14.80421956016449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5565</v>
      </c>
      <c r="G61" s="24">
        <f t="shared" si="8"/>
        <v>9.949937421777221</v>
      </c>
    </row>
    <row r="62" spans="1:7" ht="12.75">
      <c r="A62" s="28" t="s">
        <v>102</v>
      </c>
      <c r="B62" s="29">
        <v>167035</v>
      </c>
      <c r="C62" s="24">
        <f aca="true" t="shared" si="9" ref="C62:C70">B62*100/B$9</f>
        <v>62.48153066377392</v>
      </c>
      <c r="E62" s="27" t="s">
        <v>261</v>
      </c>
      <c r="F62" s="23">
        <v>5130</v>
      </c>
      <c r="G62" s="24">
        <f t="shared" si="8"/>
        <v>9.172179510101913</v>
      </c>
    </row>
    <row r="63" spans="1:7" ht="12.75">
      <c r="A63" s="28" t="s">
        <v>282</v>
      </c>
      <c r="B63" s="29">
        <v>5875</v>
      </c>
      <c r="C63" s="24">
        <f t="shared" si="9"/>
        <v>2.197617221837769</v>
      </c>
      <c r="E63" s="27" t="s">
        <v>262</v>
      </c>
      <c r="F63" s="23">
        <v>5390</v>
      </c>
      <c r="G63" s="24">
        <f t="shared" si="8"/>
        <v>9.637046307884857</v>
      </c>
    </row>
    <row r="64" spans="1:7" ht="12.75">
      <c r="A64" s="22" t="s">
        <v>103</v>
      </c>
      <c r="B64" s="23">
        <v>43280</v>
      </c>
      <c r="C64" s="24">
        <f t="shared" si="9"/>
        <v>16.18942525295977</v>
      </c>
      <c r="E64" s="27" t="s">
        <v>263</v>
      </c>
      <c r="F64" s="23">
        <v>3560</v>
      </c>
      <c r="G64" s="24">
        <f t="shared" si="8"/>
        <v>6.365099231181834</v>
      </c>
    </row>
    <row r="65" spans="1:7" ht="12.75">
      <c r="A65" s="22" t="s">
        <v>283</v>
      </c>
      <c r="B65" s="23">
        <v>48785</v>
      </c>
      <c r="C65" s="24">
        <f t="shared" si="9"/>
        <v>18.248639347634988</v>
      </c>
      <c r="E65" s="27" t="s">
        <v>264</v>
      </c>
      <c r="F65" s="23">
        <v>21020</v>
      </c>
      <c r="G65" s="24">
        <f t="shared" si="8"/>
        <v>37.582692651528696</v>
      </c>
    </row>
    <row r="66" spans="1:7" ht="12.75">
      <c r="A66" s="22" t="s">
        <v>104</v>
      </c>
      <c r="B66" s="23">
        <v>125</v>
      </c>
      <c r="C66" s="24" t="s">
        <v>357</v>
      </c>
      <c r="E66" s="32" t="s">
        <v>126</v>
      </c>
      <c r="F66" s="23">
        <v>6990</v>
      </c>
      <c r="G66" s="24">
        <f t="shared" si="8"/>
        <v>12.497765063472198</v>
      </c>
    </row>
    <row r="67" spans="1:7" ht="12.75">
      <c r="A67" s="22" t="s">
        <v>105</v>
      </c>
      <c r="B67" s="23">
        <v>535</v>
      </c>
      <c r="C67" s="24">
        <f t="shared" si="9"/>
        <v>0.20012344062692877</v>
      </c>
      <c r="E67" s="27"/>
      <c r="F67" s="23"/>
      <c r="G67" s="24"/>
    </row>
    <row r="68" spans="1:7" ht="12.75">
      <c r="A68" s="22" t="s">
        <v>106</v>
      </c>
      <c r="B68" s="23">
        <v>50</v>
      </c>
      <c r="C68" s="24" t="s">
        <v>357</v>
      </c>
      <c r="E68" s="27"/>
      <c r="F68" s="23"/>
      <c r="G68" s="24"/>
    </row>
    <row r="69" spans="1:7" ht="12.75">
      <c r="A69" s="22" t="s">
        <v>107</v>
      </c>
      <c r="B69" s="23">
        <v>715</v>
      </c>
      <c r="C69" s="24">
        <f t="shared" si="9"/>
        <v>0.26745469167897956</v>
      </c>
      <c r="E69" s="27"/>
      <c r="F69" s="23"/>
      <c r="G69" s="24"/>
    </row>
    <row r="70" spans="1:7" ht="12.75">
      <c r="A70" s="22" t="s">
        <v>108</v>
      </c>
      <c r="B70" s="23">
        <v>930</v>
      </c>
      <c r="C70" s="24">
        <f t="shared" si="9"/>
        <v>0.3478781304355958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1375</v>
      </c>
      <c r="C73" s="24">
        <f>B73*100/B$9</f>
        <v>0.5143359455364992</v>
      </c>
      <c r="E73" s="27"/>
      <c r="F73" s="23"/>
      <c r="G73" s="24"/>
    </row>
    <row r="74" spans="1:7" ht="12.75">
      <c r="A74" s="22" t="s">
        <v>322</v>
      </c>
      <c r="B74" s="23">
        <v>1140</v>
      </c>
      <c r="C74" s="24">
        <f>B74*100/B$9</f>
        <v>0.42643125666298837</v>
      </c>
      <c r="E74" s="27"/>
      <c r="F74" s="23"/>
      <c r="G74" s="24"/>
    </row>
    <row r="75" spans="1:7" ht="13.5" thickBot="1">
      <c r="A75" s="36" t="s">
        <v>133</v>
      </c>
      <c r="B75" s="37">
        <v>1605</v>
      </c>
      <c r="C75" s="38">
        <f>B75*100/B$9</f>
        <v>0.6003703218807863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359</v>
      </c>
    </row>
    <row r="81" ht="14.25">
      <c r="A81" s="41" t="s">
        <v>360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2004-10-12T19:04:17Z</cp:lastPrinted>
  <dcterms:created xsi:type="dcterms:W3CDTF">2004-04-08T18:29:08Z</dcterms:created>
  <dcterms:modified xsi:type="dcterms:W3CDTF">2004-10-12T19:04:29Z</dcterms:modified>
  <cp:category/>
  <cp:version/>
  <cp:contentType/>
  <cp:contentStatus/>
</cp:coreProperties>
</file>