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Romania" sheetId="1" r:id="rId1"/>
    <sheet name="FBP2-Romania" sheetId="2" r:id="rId2"/>
    <sheet name="FBP3-Romania" sheetId="3" r:id="rId3"/>
  </sheets>
  <definedNames>
    <definedName name="_xlnm.Print_Area" localSheetId="0">'FBP1-Romania'!$A$2:$G$89</definedName>
    <definedName name="_xlnm.Print_Area" localSheetId="1">'FBP2-Romania'!$A$2:$G$85</definedName>
    <definedName name="_xlnm.Print_Area" localSheetId="2">'FBP3-Romania'!$A$2:$G$82</definedName>
  </definedNames>
  <calcPr fullCalcOnLoad="1"/>
</workbook>
</file>

<file path=xl/sharedStrings.xml><?xml version="1.0" encoding="utf-8"?>
<sst xmlns="http://schemas.openxmlformats.org/spreadsheetml/2006/main" count="477" uniqueCount="362">
  <si>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</si>
  <si>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</si>
  <si>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</si>
  <si>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</si>
  <si>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</si>
  <si>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</si>
  <si>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</si>
  <si>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</si>
  <si>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</si>
  <si>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</si>
  <si>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</si>
  <si>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</si>
  <si>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</si>
  <si>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</si>
  <si>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</si>
  <si>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</si>
  <si>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</si>
  <si>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</si>
  <si>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</si>
  <si>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</si>
  <si>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</si>
  <si>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</si>
  <si>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</si>
  <si>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</si>
  <si>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</si>
  <si>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</si>
  <si>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</si>
  <si>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</si>
  <si>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</si>
  <si>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</si>
  <si>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</si>
  <si>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</si>
  <si>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</si>
  <si>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</si>
  <si>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</si>
  <si>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</si>
  <si>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</si>
  <si>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</si>
  <si>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</si>
  <si>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</si>
  <si>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</si>
  <si>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</si>
  <si>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</si>
  <si>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</si>
  <si>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</si>
  <si>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</si>
  <si>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</si>
  <si>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</si>
  <si>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</si>
  <si>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</si>
  <si>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</si>
  <si>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</si>
  <si>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</si>
  <si>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</si>
  <si>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</si>
  <si>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</si>
  <si>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</si>
  <si>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</si>
  <si>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</si>
  <si>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</si>
  <si>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</si>
  <si>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</si>
  <si>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</si>
  <si>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</si>
  <si>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</si>
  <si>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</si>
  <si>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</si>
  <si>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</si>
  <si>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</si>
  <si>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</si>
  <si>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</si>
  <si>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</si>
  <si>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</si>
  <si>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</si>
  <si>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</si>
  <si>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</si>
  <si>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</si>
  <si>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</si>
  <si>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</si>
  <si>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</si>
  <si>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</si>
  <si>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</si>
  <si>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</si>
  <si>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</si>
  <si>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</si>
  <si>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</si>
  <si>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</si>
  <si>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</si>
  <si>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</si>
  <si>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</si>
  <si>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</si>
  <si>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</si>
  <si>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</si>
  <si>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</si>
  <si>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</si>
  <si>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</si>
  <si>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</si>
  <si>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</si>
  <si>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</si>
  <si>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</si>
  <si>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</si>
  <si>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</si>
  <si>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</si>
  <si>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</si>
  <si>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</si>
  <si>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</si>
  <si>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</si>
  <si>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</si>
  <si>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</si>
  <si>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</si>
  <si>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</si>
  <si>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</si>
  <si>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</si>
  <si>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</si>
  <si>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</si>
  <si>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</si>
  <si>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</si>
  <si>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</si>
  <si>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</si>
  <si>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</si>
  <si>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</si>
  <si>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</si>
  <si>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</si>
  <si>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</si>
  <si>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</si>
  <si>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</si>
  <si>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</si>
  <si>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</si>
  <si>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</si>
  <si>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</si>
  <si>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</si>
  <si>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</si>
  <si>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</si>
  <si>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</si>
  <si>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</si>
  <si>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</si>
  <si>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</si>
  <si>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</si>
  <si>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</si>
  <si>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</si>
  <si>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</si>
  <si>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</si>
  <si>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</si>
  <si>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</si>
  <si>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</si>
  <si>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</si>
  <si>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</si>
  <si>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</si>
  <si>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</si>
  <si>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</si>
  <si>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</si>
  <si>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</si>
  <si>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</si>
  <si>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</si>
  <si>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</si>
  <si>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</si>
  <si>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</si>
  <si>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</si>
  <si>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</si>
  <si>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</si>
  <si>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</si>
  <si>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</si>
  <si>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</si>
  <si>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</si>
  <si>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</si>
  <si>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</si>
  <si>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</si>
  <si>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</si>
  <si>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</si>
  <si>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</si>
  <si>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</si>
  <si>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</si>
  <si>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</si>
  <si>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</si>
  <si>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</si>
  <si>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</si>
  <si>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</si>
  <si>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</si>
  <si>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</si>
  <si>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</si>
  <si>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</si>
  <si>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</si>
  <si>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</si>
  <si>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</si>
  <si>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</si>
  <si>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</si>
  <si>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</si>
  <si>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</si>
  <si>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</si>
  <si>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</si>
  <si>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</si>
  <si>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</si>
  <si>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</si>
  <si>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</si>
  <si>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</si>
  <si>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</si>
  <si>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</si>
  <si>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</si>
  <si>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</si>
  <si>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</si>
  <si>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</si>
  <si>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</si>
  <si>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</si>
  <si>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</si>
  <si>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</si>
  <si>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</si>
  <si>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</si>
  <si>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</si>
  <si>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</si>
  <si>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</si>
  <si>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</si>
  <si>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</si>
  <si>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</si>
  <si>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</si>
  <si>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</si>
  <si>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</si>
  <si>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</si>
  <si>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</si>
  <si>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</si>
  <si>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</si>
  <si>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</si>
  <si>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</si>
  <si>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</si>
  <si>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</si>
  <si>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</si>
  <si>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</si>
  <si>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</si>
  <si>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</si>
  <si>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</si>
  <si>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</si>
  <si>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</si>
  <si>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</si>
  <si>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</si>
  <si>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</si>
  <si>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</si>
  <si>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</si>
  <si>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</si>
  <si>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</si>
  <si>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</si>
  <si>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</si>
  <si>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</si>
  <si>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</si>
  <si>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</si>
  <si>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</si>
  <si>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</si>
  <si>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</si>
  <si>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</si>
  <si>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</si>
  <si>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</si>
  <si>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</si>
  <si>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</si>
  <si>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</si>
  <si>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</si>
  <si>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</si>
  <si>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</si>
  <si>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</si>
  <si>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</si>
  <si>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</si>
  <si>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</si>
  <si>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</si>
  <si>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</si>
  <si>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</si>
  <si>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</si>
  <si>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</si>
  <si>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</si>
  <si>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</si>
  <si>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</si>
  <si>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</si>
  <si>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</si>
  <si>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</si>
  <si>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</si>
  <si>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</si>
  <si>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</si>
  <si>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</si>
  <si>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</si>
  <si>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</si>
  <si>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</si>
  <si>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</si>
  <si>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</si>
  <si>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</si>
  <si>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</si>
  <si>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</si>
  <si>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</si>
  <si>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</si>
  <si>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</si>
  <si>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</si>
  <si>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</si>
  <si>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</si>
  <si>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</si>
  <si>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</si>
  <si>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</si>
  <si>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</si>
  <si>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</si>
  <si>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</si>
  <si>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</si>
  <si>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</si>
  <si>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</si>
  <si>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</si>
  <si>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</si>
  <si>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</si>
  <si>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</si>
  <si>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</si>
  <si>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</si>
  <si>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</si>
  <si>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</si>
  <si>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</si>
  <si>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</si>
  <si>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</si>
  <si>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</si>
  <si>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</si>
  <si>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</si>
  <si>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</si>
  <si>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</si>
  <si>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</si>
  <si>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</si>
  <si>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</si>
  <si>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</si>
  <si>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</si>
  <si>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</si>
  <si>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</si>
  <si>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</si>
  <si>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</si>
  <si>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</si>
  <si>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</si>
  <si>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</si>
  <si>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</si>
  <si>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</si>
  <si>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</si>
  <si>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</si>
  <si>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</si>
  <si>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</si>
  <si>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</si>
  <si>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</si>
  <si>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</si>
  <si>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</si>
  <si>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</si>
  <si>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</si>
  <si>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</si>
  <si>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</si>
  <si>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</si>
  <si>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</si>
  <si>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</si>
  <si>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</si>
  <si>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</si>
  <si>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</si>
  <si>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</si>
  <si>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</si>
  <si>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</si>
  <si>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</si>
  <si>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</si>
  <si>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</si>
  <si>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</si>
  <si>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</si>
  <si>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</si>
  <si>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</si>
  <si>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</si>
  <si>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</si>
  <si>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</si>
  <si>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Romania to a U.S. citizen parent are considered native and are not included in this table.</t>
    </r>
  </si>
  <si>
    <r>
      <t>Population Universe:  People Born in Romania</t>
    </r>
    <r>
      <rPr>
        <vertAlign val="superscript"/>
        <sz val="10"/>
        <rFont val="Arial"/>
        <family val="2"/>
      </rPr>
      <t>1</t>
    </r>
  </si>
  <si>
    <t>-</t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</si>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</sst>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9">
    <xf numFmtId="0" fontId="0" fillId="0" borderId="0" xfId="0" applyAlignment="1">
      <alignment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righ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0" fontId="0" fillId="0" borderId="19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355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23">
        <v>135965</v>
      </c>
      <c r="C9" s="19">
        <f>B9*100/B$9</f>
        <v>100</v>
      </c>
      <c r="E9" s="47" t="s">
        <v>138</v>
      </c>
      <c r="F9" s="46"/>
      <c r="G9" s="31"/>
    </row>
    <row r="10" spans="1:7" ht="12.75">
      <c r="A10" s="17" t="s">
        <v>141</v>
      </c>
      <c r="B10" s="18"/>
      <c r="C10" s="31"/>
      <c r="E10" s="47" t="s">
        <v>190</v>
      </c>
      <c r="F10" s="18">
        <v>135965</v>
      </c>
      <c r="G10" s="21">
        <f>F10*100/F$10</f>
        <v>100</v>
      </c>
    </row>
    <row r="11" spans="1:7" ht="12.75">
      <c r="A11" s="22" t="s">
        <v>142</v>
      </c>
      <c r="B11" s="23">
        <v>79615</v>
      </c>
      <c r="C11" s="24">
        <f aca="true" t="shared" si="0" ref="C11:C18">B11*100/B$9</f>
        <v>58.55551060934799</v>
      </c>
      <c r="E11" s="7" t="s">
        <v>348</v>
      </c>
      <c r="F11" s="23">
        <v>64880</v>
      </c>
      <c r="G11" s="24">
        <f>F11*100/F$10</f>
        <v>47.718162762475636</v>
      </c>
    </row>
    <row r="12" spans="1:7" ht="12.75">
      <c r="A12" s="22" t="s">
        <v>324</v>
      </c>
      <c r="B12" s="23">
        <v>15440</v>
      </c>
      <c r="C12" s="24">
        <f t="shared" si="0"/>
        <v>11.355863641378296</v>
      </c>
      <c r="E12" s="7" t="s">
        <v>349</v>
      </c>
      <c r="F12" s="23">
        <v>71085</v>
      </c>
      <c r="G12" s="24">
        <f>F12*100/F$10</f>
        <v>52.281837237524364</v>
      </c>
    </row>
    <row r="13" spans="1:7" ht="12.75">
      <c r="A13" s="22" t="s">
        <v>143</v>
      </c>
      <c r="B13" s="23">
        <v>29620</v>
      </c>
      <c r="C13" s="24">
        <f t="shared" si="0"/>
        <v>21.78501820321406</v>
      </c>
      <c r="F13" s="23"/>
      <c r="G13" s="24"/>
    </row>
    <row r="14" spans="1:7" ht="12.75">
      <c r="A14" s="22" t="s">
        <v>303</v>
      </c>
      <c r="B14" s="23">
        <v>34555</v>
      </c>
      <c r="C14" s="24">
        <f t="shared" si="0"/>
        <v>25.414628764755637</v>
      </c>
      <c r="E14" s="7" t="s">
        <v>350</v>
      </c>
      <c r="F14" s="23">
        <v>2490</v>
      </c>
      <c r="G14" s="24">
        <f aca="true" t="shared" si="1" ref="G14:G26">F14*100/F$10</f>
        <v>1.8313536571911888</v>
      </c>
    </row>
    <row r="15" spans="1:7" ht="12.75">
      <c r="A15" s="22" t="s">
        <v>144</v>
      </c>
      <c r="B15" s="23">
        <v>56355</v>
      </c>
      <c r="C15" s="24">
        <f t="shared" si="0"/>
        <v>41.448166807634315</v>
      </c>
      <c r="E15" s="7" t="s">
        <v>351</v>
      </c>
      <c r="F15" s="23">
        <v>4950</v>
      </c>
      <c r="G15" s="24">
        <f t="shared" si="1"/>
        <v>3.640642812488508</v>
      </c>
    </row>
    <row r="16" spans="1:7" ht="12.75">
      <c r="A16" s="22" t="s">
        <v>325</v>
      </c>
      <c r="B16" s="23">
        <v>45385</v>
      </c>
      <c r="C16" s="24">
        <f t="shared" si="0"/>
        <v>33.37991394844261</v>
      </c>
      <c r="E16" s="7" t="s">
        <v>352</v>
      </c>
      <c r="F16" s="23">
        <v>5600</v>
      </c>
      <c r="G16" s="24">
        <f t="shared" si="1"/>
        <v>4.118707020189019</v>
      </c>
    </row>
    <row r="17" spans="1:7" ht="12.75">
      <c r="A17" s="22" t="s">
        <v>143</v>
      </c>
      <c r="B17" s="23">
        <v>7650</v>
      </c>
      <c r="C17" s="24">
        <f t="shared" si="0"/>
        <v>5.626447982936785</v>
      </c>
      <c r="E17" s="7" t="s">
        <v>353</v>
      </c>
      <c r="F17" s="23">
        <v>6465</v>
      </c>
      <c r="G17" s="24">
        <f t="shared" si="1"/>
        <v>4.7549001581289305</v>
      </c>
    </row>
    <row r="18" spans="1:7" ht="12.75">
      <c r="A18" s="22" t="s">
        <v>304</v>
      </c>
      <c r="B18" s="23">
        <v>3315</v>
      </c>
      <c r="C18" s="24">
        <f t="shared" si="0"/>
        <v>2.4381274592726068</v>
      </c>
      <c r="E18" s="7" t="s">
        <v>0</v>
      </c>
      <c r="F18" s="23">
        <v>9210</v>
      </c>
      <c r="G18" s="24">
        <f t="shared" si="1"/>
        <v>6.773802081418012</v>
      </c>
    </row>
    <row r="19" spans="1:7" ht="12.75">
      <c r="A19" s="22"/>
      <c r="B19" s="23"/>
      <c r="C19" s="24"/>
      <c r="E19" s="7" t="s">
        <v>1</v>
      </c>
      <c r="F19" s="23">
        <v>23635</v>
      </c>
      <c r="G19" s="24">
        <f t="shared" si="1"/>
        <v>17.383150075387046</v>
      </c>
    </row>
    <row r="20" spans="1:7" ht="12.75">
      <c r="A20" s="61" t="s">
        <v>145</v>
      </c>
      <c r="B20" s="23"/>
      <c r="C20" s="24"/>
      <c r="E20" s="7" t="s">
        <v>2</v>
      </c>
      <c r="F20" s="23">
        <v>21630</v>
      </c>
      <c r="G20" s="24">
        <f t="shared" si="1"/>
        <v>15.908505865480087</v>
      </c>
    </row>
    <row r="21" spans="1:7" ht="12.75">
      <c r="A21" s="62" t="s">
        <v>326</v>
      </c>
      <c r="B21" s="23">
        <v>130015</v>
      </c>
      <c r="C21" s="24">
        <f aca="true" t="shared" si="2" ref="C21:C28">B21*100/B$9</f>
        <v>95.62387379104916</v>
      </c>
      <c r="E21" s="7" t="s">
        <v>3</v>
      </c>
      <c r="F21" s="23">
        <v>21325</v>
      </c>
      <c r="G21" s="24">
        <f t="shared" si="1"/>
        <v>15.684183429559077</v>
      </c>
    </row>
    <row r="22" spans="1:7" ht="12.75">
      <c r="A22" s="62" t="s">
        <v>328</v>
      </c>
      <c r="B22" s="23">
        <v>129275</v>
      </c>
      <c r="C22" s="24">
        <f t="shared" si="2"/>
        <v>95.07961607766704</v>
      </c>
      <c r="E22" s="7" t="s">
        <v>4</v>
      </c>
      <c r="F22" s="23">
        <v>6850</v>
      </c>
      <c r="G22" s="24">
        <f t="shared" si="1"/>
        <v>5.038061265766926</v>
      </c>
    </row>
    <row r="23" spans="1:7" ht="12.75">
      <c r="A23" s="62" t="s">
        <v>146</v>
      </c>
      <c r="B23" s="23">
        <v>135</v>
      </c>
      <c r="C23" s="24">
        <f t="shared" si="2"/>
        <v>0.09929025852241385</v>
      </c>
      <c r="E23" s="7" t="s">
        <v>5</v>
      </c>
      <c r="F23" s="23">
        <v>7445</v>
      </c>
      <c r="G23" s="24">
        <f t="shared" si="1"/>
        <v>5.475673886662008</v>
      </c>
    </row>
    <row r="24" spans="1:7" ht="12.75">
      <c r="A24" s="62" t="s">
        <v>147</v>
      </c>
      <c r="B24" s="23">
        <v>70</v>
      </c>
      <c r="C24" s="24">
        <f t="shared" si="2"/>
        <v>0.05148383775236274</v>
      </c>
      <c r="E24" s="7" t="s">
        <v>6</v>
      </c>
      <c r="F24" s="23">
        <v>12615</v>
      </c>
      <c r="G24" s="24">
        <f t="shared" si="1"/>
        <v>9.278123046372228</v>
      </c>
    </row>
    <row r="25" spans="1:7" ht="12.75">
      <c r="A25" s="62" t="s">
        <v>329</v>
      </c>
      <c r="B25" s="23">
        <v>110</v>
      </c>
      <c r="C25" s="24">
        <f t="shared" si="2"/>
        <v>0.08090317361085574</v>
      </c>
      <c r="E25" s="7" t="s">
        <v>7</v>
      </c>
      <c r="F25" s="23">
        <v>10480</v>
      </c>
      <c r="G25" s="24">
        <f t="shared" si="1"/>
        <v>7.707865994925164</v>
      </c>
    </row>
    <row r="26" spans="1:7" ht="12.75">
      <c r="A26" s="62" t="s">
        <v>148</v>
      </c>
      <c r="B26" s="23">
        <v>4</v>
      </c>
      <c r="C26" s="24" t="s">
        <v>360</v>
      </c>
      <c r="E26" s="7" t="s">
        <v>139</v>
      </c>
      <c r="F26" s="23">
        <v>3275</v>
      </c>
      <c r="G26" s="24">
        <f t="shared" si="1"/>
        <v>2.408708123414114</v>
      </c>
    </row>
    <row r="27" spans="1:7" ht="12.75">
      <c r="A27" s="62" t="s">
        <v>330</v>
      </c>
      <c r="B27" s="23">
        <v>425</v>
      </c>
      <c r="C27" s="24">
        <f t="shared" si="2"/>
        <v>0.31258044349648806</v>
      </c>
      <c r="F27" s="23"/>
      <c r="G27" s="24"/>
    </row>
    <row r="28" spans="1:7" ht="12.75">
      <c r="A28" s="62" t="s">
        <v>331</v>
      </c>
      <c r="B28" s="23">
        <v>5950</v>
      </c>
      <c r="C28" s="24">
        <f t="shared" si="2"/>
        <v>4.376126208950833</v>
      </c>
      <c r="E28" s="7" t="s">
        <v>140</v>
      </c>
      <c r="F28" s="34">
        <v>42.6</v>
      </c>
      <c r="G28" s="24" t="s">
        <v>195</v>
      </c>
    </row>
    <row r="29" spans="1:7" ht="12.75">
      <c r="A29" s="22"/>
      <c r="B29" s="23"/>
      <c r="C29" s="24"/>
      <c r="F29" s="23"/>
      <c r="G29" s="24"/>
    </row>
    <row r="30" spans="1:7" ht="12.75">
      <c r="A30" s="61" t="s">
        <v>150</v>
      </c>
      <c r="B30" s="23"/>
      <c r="C30" s="24"/>
      <c r="E30" s="7" t="s">
        <v>8</v>
      </c>
      <c r="F30" s="23">
        <v>119380</v>
      </c>
      <c r="G30" s="24">
        <f aca="true" t="shared" si="3" ref="G30:G37">F30*100/F$10</f>
        <v>87.80200786967234</v>
      </c>
    </row>
    <row r="31" spans="1:7" ht="12.75">
      <c r="A31" s="62" t="s">
        <v>149</v>
      </c>
      <c r="B31" s="23">
        <v>1295</v>
      </c>
      <c r="C31" s="24">
        <f>B31*100/B$9</f>
        <v>0.9524509984187107</v>
      </c>
      <c r="E31" s="7" t="s">
        <v>9</v>
      </c>
      <c r="F31" s="23">
        <v>57100</v>
      </c>
      <c r="G31" s="24">
        <f t="shared" si="3"/>
        <v>41.99610193799875</v>
      </c>
    </row>
    <row r="32" spans="1:7" ht="12.75">
      <c r="A32" s="62" t="s">
        <v>151</v>
      </c>
      <c r="B32" s="23">
        <v>134670</v>
      </c>
      <c r="C32" s="24">
        <f>B32*100/B$9</f>
        <v>99.04754900158129</v>
      </c>
      <c r="E32" s="7" t="s">
        <v>10</v>
      </c>
      <c r="F32" s="23">
        <v>62280</v>
      </c>
      <c r="G32" s="24">
        <f t="shared" si="3"/>
        <v>45.80590593167359</v>
      </c>
    </row>
    <row r="33" spans="1:7" ht="12.75">
      <c r="A33" s="62" t="s">
        <v>332</v>
      </c>
      <c r="B33" s="23">
        <v>128145</v>
      </c>
      <c r="C33" s="24">
        <f>B33*100/B$9</f>
        <v>94.24851983966462</v>
      </c>
      <c r="E33" s="7" t="s">
        <v>11</v>
      </c>
      <c r="F33" s="23">
        <v>114905</v>
      </c>
      <c r="G33" s="24">
        <f t="shared" si="3"/>
        <v>84.51071967050343</v>
      </c>
    </row>
    <row r="34" spans="1:7" ht="12.75">
      <c r="A34" s="22"/>
      <c r="B34" s="23"/>
      <c r="C34" s="24"/>
      <c r="E34" s="7" t="s">
        <v>13</v>
      </c>
      <c r="F34" s="23">
        <v>30845</v>
      </c>
      <c r="G34" s="24">
        <f t="shared" si="3"/>
        <v>22.68598536388041</v>
      </c>
    </row>
    <row r="35" spans="1:7" ht="12.75">
      <c r="A35" s="63" t="s">
        <v>152</v>
      </c>
      <c r="B35" s="23"/>
      <c r="C35" s="24"/>
      <c r="E35" s="7" t="s">
        <v>14</v>
      </c>
      <c r="F35" s="23">
        <v>26365</v>
      </c>
      <c r="G35" s="24">
        <f t="shared" si="3"/>
        <v>19.391019747729196</v>
      </c>
    </row>
    <row r="36" spans="1:7" ht="12.75">
      <c r="A36" s="63" t="s">
        <v>175</v>
      </c>
      <c r="B36" s="18">
        <v>133475</v>
      </c>
      <c r="C36" s="19">
        <f aca="true" t="shared" si="4" ref="C36:C44">B36*100/B$36</f>
        <v>100</v>
      </c>
      <c r="E36" s="7" t="s">
        <v>12</v>
      </c>
      <c r="F36" s="23">
        <v>11350</v>
      </c>
      <c r="G36" s="24">
        <f t="shared" si="3"/>
        <v>8.347736549847387</v>
      </c>
    </row>
    <row r="37" spans="1:7" ht="12.75">
      <c r="A37" s="64" t="s">
        <v>333</v>
      </c>
      <c r="B37" s="23">
        <v>18885</v>
      </c>
      <c r="C37" s="24">
        <f t="shared" si="4"/>
        <v>14.148716988200038</v>
      </c>
      <c r="E37" s="7" t="s">
        <v>10</v>
      </c>
      <c r="F37" s="23">
        <v>15015</v>
      </c>
      <c r="G37" s="24">
        <f t="shared" si="3"/>
        <v>11.043283197881808</v>
      </c>
    </row>
    <row r="38" spans="1:7" ht="12.75">
      <c r="A38" s="64" t="s">
        <v>153</v>
      </c>
      <c r="B38" s="23">
        <v>114590</v>
      </c>
      <c r="C38" s="24">
        <f t="shared" si="4"/>
        <v>85.85128301179996</v>
      </c>
      <c r="F38" s="23"/>
      <c r="G38" s="24"/>
    </row>
    <row r="39" spans="1:7" ht="12.75">
      <c r="A39" s="64" t="s">
        <v>176</v>
      </c>
      <c r="B39" s="23">
        <v>54200</v>
      </c>
      <c r="C39" s="24">
        <f t="shared" si="4"/>
        <v>40.60685521633265</v>
      </c>
      <c r="E39" s="47" t="s">
        <v>171</v>
      </c>
      <c r="F39" s="23"/>
      <c r="G39" s="24"/>
    </row>
    <row r="40" spans="1:7" ht="12.75">
      <c r="A40" s="64" t="s">
        <v>154</v>
      </c>
      <c r="B40" s="23">
        <v>1135</v>
      </c>
      <c r="C40" s="24">
        <f t="shared" si="4"/>
        <v>0.8503465068364863</v>
      </c>
      <c r="E40" s="47" t="s">
        <v>191</v>
      </c>
      <c r="F40" s="18">
        <v>122925</v>
      </c>
      <c r="G40" s="19">
        <f>F40*100/F$40</f>
        <v>100</v>
      </c>
    </row>
    <row r="41" spans="1:7" ht="12.75">
      <c r="A41" s="64" t="s">
        <v>176</v>
      </c>
      <c r="B41" s="65">
        <v>485</v>
      </c>
      <c r="C41" s="24">
        <f t="shared" si="4"/>
        <v>0.3633639258288069</v>
      </c>
      <c r="E41" s="7" t="s">
        <v>15</v>
      </c>
      <c r="F41" s="23">
        <v>21860</v>
      </c>
      <c r="G41" s="24">
        <f aca="true" t="shared" si="5" ref="G41:G47">F41*100/F$40</f>
        <v>17.783201138905838</v>
      </c>
    </row>
    <row r="42" spans="1:7" ht="12.75">
      <c r="A42" s="64" t="s">
        <v>155</v>
      </c>
      <c r="B42" s="23">
        <v>102575</v>
      </c>
      <c r="C42" s="24">
        <f t="shared" si="4"/>
        <v>76.8495973028657</v>
      </c>
      <c r="E42" s="7" t="s">
        <v>127</v>
      </c>
      <c r="F42" s="23">
        <v>80195</v>
      </c>
      <c r="G42" s="24">
        <f t="shared" si="5"/>
        <v>65.23896684970511</v>
      </c>
    </row>
    <row r="43" spans="1:7" ht="12.75">
      <c r="A43" s="64" t="s">
        <v>176</v>
      </c>
      <c r="B43" s="23">
        <v>48965</v>
      </c>
      <c r="C43" s="24">
        <f t="shared" si="4"/>
        <v>36.68477242929387</v>
      </c>
      <c r="E43" s="7" t="s">
        <v>16</v>
      </c>
      <c r="F43" s="23">
        <v>1980</v>
      </c>
      <c r="G43" s="24">
        <f t="shared" si="5"/>
        <v>1.610738255033557</v>
      </c>
    </row>
    <row r="44" spans="1:7" ht="12.75">
      <c r="A44" s="64" t="s">
        <v>156</v>
      </c>
      <c r="B44" s="23">
        <v>150</v>
      </c>
      <c r="C44" s="24">
        <f t="shared" si="4"/>
        <v>0.11238059561715677</v>
      </c>
      <c r="E44" s="7" t="s">
        <v>17</v>
      </c>
      <c r="F44" s="23">
        <v>10110</v>
      </c>
      <c r="G44" s="24">
        <f t="shared" si="5"/>
        <v>8.224527150701647</v>
      </c>
    </row>
    <row r="45" spans="1:7" ht="12.75">
      <c r="A45" s="64" t="s">
        <v>176</v>
      </c>
      <c r="B45" s="23">
        <v>65</v>
      </c>
      <c r="C45" s="24" t="s">
        <v>360</v>
      </c>
      <c r="E45" s="7" t="s">
        <v>18</v>
      </c>
      <c r="F45" s="23">
        <v>8485</v>
      </c>
      <c r="G45" s="24">
        <f t="shared" si="5"/>
        <v>6.902582875737238</v>
      </c>
    </row>
    <row r="46" spans="1:7" ht="12.75">
      <c r="A46" s="22"/>
      <c r="B46" s="23"/>
      <c r="C46" s="24"/>
      <c r="E46" s="7" t="s">
        <v>19</v>
      </c>
      <c r="F46" s="23">
        <v>8780</v>
      </c>
      <c r="G46" s="24">
        <f t="shared" si="5"/>
        <v>7.142566605653854</v>
      </c>
    </row>
    <row r="47" spans="1:7" ht="12.75">
      <c r="A47" s="66" t="s">
        <v>157</v>
      </c>
      <c r="B47" s="23"/>
      <c r="C47" s="24"/>
      <c r="E47" s="7" t="s">
        <v>18</v>
      </c>
      <c r="F47" s="23">
        <v>5380</v>
      </c>
      <c r="G47" s="24">
        <f t="shared" si="5"/>
        <v>4.3766524303437055</v>
      </c>
    </row>
    <row r="48" spans="1:7" ht="12.75">
      <c r="A48" s="66" t="s">
        <v>335</v>
      </c>
      <c r="B48" s="18">
        <v>135965</v>
      </c>
      <c r="C48" s="19">
        <f aca="true" t="shared" si="6" ref="C48:C59">B48*100/B$9</f>
        <v>100</v>
      </c>
      <c r="F48" s="23"/>
      <c r="G48" s="24"/>
    </row>
    <row r="49" spans="1:7" ht="12.75">
      <c r="A49" s="62" t="s">
        <v>334</v>
      </c>
      <c r="B49" s="23">
        <v>134180</v>
      </c>
      <c r="C49" s="24">
        <f t="shared" si="6"/>
        <v>98.68716213731474</v>
      </c>
      <c r="E49" s="47" t="s">
        <v>172</v>
      </c>
      <c r="F49" s="23"/>
      <c r="G49" s="24"/>
    </row>
    <row r="50" spans="1:7" ht="12.75">
      <c r="A50" s="62" t="s">
        <v>336</v>
      </c>
      <c r="B50" s="23">
        <v>59600</v>
      </c>
      <c r="C50" s="24">
        <f t="shared" si="6"/>
        <v>43.834810429154565</v>
      </c>
      <c r="E50" s="47" t="s">
        <v>173</v>
      </c>
      <c r="F50" s="23"/>
      <c r="G50" s="24"/>
    </row>
    <row r="51" spans="1:7" ht="12.75">
      <c r="A51" s="62" t="s">
        <v>337</v>
      </c>
      <c r="B51" s="23">
        <v>36860</v>
      </c>
      <c r="C51" s="24">
        <f t="shared" si="6"/>
        <v>27.109917993601293</v>
      </c>
      <c r="E51" s="47" t="s">
        <v>192</v>
      </c>
      <c r="F51" s="18">
        <v>3140</v>
      </c>
      <c r="G51" s="19">
        <f>F51*100/F51</f>
        <v>100</v>
      </c>
    </row>
    <row r="52" spans="1:7" ht="12.75">
      <c r="A52" s="62" t="s">
        <v>338</v>
      </c>
      <c r="B52" s="23">
        <v>23750</v>
      </c>
      <c r="C52" s="24">
        <f t="shared" si="6"/>
        <v>17.467730665980216</v>
      </c>
      <c r="E52" s="7" t="s">
        <v>174</v>
      </c>
      <c r="F52" s="23">
        <v>560</v>
      </c>
      <c r="G52" s="24">
        <f>F52*100/F51</f>
        <v>17.8343949044586</v>
      </c>
    </row>
    <row r="53" spans="1:7" ht="12.75">
      <c r="A53" s="62" t="s">
        <v>158</v>
      </c>
      <c r="B53" s="23">
        <v>15820</v>
      </c>
      <c r="C53" s="24">
        <f t="shared" si="6"/>
        <v>11.63534733203398</v>
      </c>
      <c r="F53" s="23"/>
      <c r="G53" s="24"/>
    </row>
    <row r="54" spans="1:7" ht="12.75">
      <c r="A54" s="62" t="s">
        <v>339</v>
      </c>
      <c r="B54" s="23">
        <v>8400</v>
      </c>
      <c r="C54" s="24">
        <f t="shared" si="6"/>
        <v>6.1780605302835285</v>
      </c>
      <c r="E54" s="47" t="s">
        <v>177</v>
      </c>
      <c r="F54" s="23"/>
      <c r="G54" s="24"/>
    </row>
    <row r="55" spans="1:7" ht="12.75">
      <c r="A55" s="62" t="s">
        <v>159</v>
      </c>
      <c r="B55" s="23">
        <v>510</v>
      </c>
      <c r="C55" s="24">
        <f t="shared" si="6"/>
        <v>0.3750965321957857</v>
      </c>
      <c r="E55" s="47" t="s">
        <v>178</v>
      </c>
      <c r="F55" s="23"/>
      <c r="G55" s="24"/>
    </row>
    <row r="56" spans="1:7" ht="12.75">
      <c r="A56" s="62" t="s">
        <v>340</v>
      </c>
      <c r="B56" s="23">
        <v>5570</v>
      </c>
      <c r="C56" s="24">
        <f t="shared" si="6"/>
        <v>4.096642518295149</v>
      </c>
      <c r="E56" s="47" t="s">
        <v>179</v>
      </c>
      <c r="F56" s="18">
        <v>29915</v>
      </c>
      <c r="G56" s="19">
        <f aca="true" t="shared" si="7" ref="G56:G61">F56*100/F$56</f>
        <v>100</v>
      </c>
    </row>
    <row r="57" spans="1:7" ht="12.75">
      <c r="A57" s="62" t="s">
        <v>160</v>
      </c>
      <c r="B57" s="23">
        <v>1380</v>
      </c>
      <c r="C57" s="24">
        <f t="shared" si="6"/>
        <v>1.0149670871180083</v>
      </c>
      <c r="E57" s="7" t="s">
        <v>20</v>
      </c>
      <c r="F57" s="23">
        <v>1050</v>
      </c>
      <c r="G57" s="24">
        <f t="shared" si="7"/>
        <v>3.5099448437238845</v>
      </c>
    </row>
    <row r="58" spans="1:7" ht="12.75">
      <c r="A58" s="62" t="s">
        <v>341</v>
      </c>
      <c r="B58" s="23">
        <v>1790</v>
      </c>
      <c r="C58" s="24">
        <f t="shared" si="6"/>
        <v>1.3165152796675614</v>
      </c>
      <c r="E58" s="7" t="s">
        <v>21</v>
      </c>
      <c r="F58" s="23">
        <v>780</v>
      </c>
      <c r="G58" s="24">
        <f t="shared" si="7"/>
        <v>2.6073875981948853</v>
      </c>
    </row>
    <row r="59" spans="1:7" ht="12.75">
      <c r="A59" s="62" t="s">
        <v>161</v>
      </c>
      <c r="B59" s="23">
        <v>590</v>
      </c>
      <c r="C59" s="24">
        <f t="shared" si="6"/>
        <v>0.4339352039127717</v>
      </c>
      <c r="E59" s="7" t="s">
        <v>180</v>
      </c>
      <c r="F59" s="23">
        <v>8970</v>
      </c>
      <c r="G59" s="24">
        <f t="shared" si="7"/>
        <v>29.984957379241184</v>
      </c>
    </row>
    <row r="60" spans="1:7" ht="12.75">
      <c r="A60" s="62" t="s">
        <v>162</v>
      </c>
      <c r="B60" s="23">
        <v>1200</v>
      </c>
      <c r="C60" s="24">
        <f>B60*100/B$9</f>
        <v>0.8825800757547898</v>
      </c>
      <c r="E60" s="7" t="s">
        <v>22</v>
      </c>
      <c r="F60" s="23">
        <v>5580</v>
      </c>
      <c r="G60" s="24">
        <f t="shared" si="7"/>
        <v>18.65284974093264</v>
      </c>
    </row>
    <row r="61" spans="1:7" ht="12.75">
      <c r="A61" s="62"/>
      <c r="B61" s="23"/>
      <c r="C61" s="24"/>
      <c r="E61" s="7" t="s">
        <v>181</v>
      </c>
      <c r="F61" s="23">
        <v>13535</v>
      </c>
      <c r="G61" s="24">
        <f t="shared" si="7"/>
        <v>45.244860437907406</v>
      </c>
    </row>
    <row r="62" spans="1:7" ht="12.75">
      <c r="A62" s="66" t="s">
        <v>163</v>
      </c>
      <c r="B62" s="23"/>
      <c r="C62" s="24"/>
      <c r="F62" s="23"/>
      <c r="G62" s="24"/>
    </row>
    <row r="63" spans="1:7" ht="14.25">
      <c r="A63" s="61" t="s">
        <v>306</v>
      </c>
      <c r="B63" s="18">
        <v>59600</v>
      </c>
      <c r="C63" s="19">
        <f aca="true" t="shared" si="8" ref="C63:C72">B63*100/B$63</f>
        <v>100</v>
      </c>
      <c r="E63" s="47" t="s">
        <v>182</v>
      </c>
      <c r="F63" s="23"/>
      <c r="G63" s="24"/>
    </row>
    <row r="64" spans="1:7" ht="12.75">
      <c r="A64" s="62" t="s">
        <v>164</v>
      </c>
      <c r="B64" s="23">
        <v>41750</v>
      </c>
      <c r="C64" s="24">
        <f t="shared" si="8"/>
        <v>70.0503355704698</v>
      </c>
      <c r="E64" s="47" t="s">
        <v>193</v>
      </c>
      <c r="F64" s="18">
        <v>107245</v>
      </c>
      <c r="G64" s="19">
        <f>F64*100/F$64</f>
        <v>100</v>
      </c>
    </row>
    <row r="65" spans="1:7" ht="12.75">
      <c r="A65" s="62" t="s">
        <v>165</v>
      </c>
      <c r="B65" s="23">
        <v>17045</v>
      </c>
      <c r="C65" s="24">
        <f t="shared" si="8"/>
        <v>28.598993288590606</v>
      </c>
      <c r="E65" s="7" t="s">
        <v>23</v>
      </c>
      <c r="F65" s="23">
        <v>10715</v>
      </c>
      <c r="G65" s="24">
        <f aca="true" t="shared" si="9" ref="G65:G71">F65*100/F$64</f>
        <v>9.991141778171476</v>
      </c>
    </row>
    <row r="66" spans="1:7" ht="12.75">
      <c r="A66" s="62" t="s">
        <v>166</v>
      </c>
      <c r="B66" s="23">
        <v>36085</v>
      </c>
      <c r="C66" s="24">
        <f t="shared" si="8"/>
        <v>60.54530201342282</v>
      </c>
      <c r="E66" s="7" t="s">
        <v>183</v>
      </c>
      <c r="F66" s="23">
        <v>11785</v>
      </c>
      <c r="G66" s="24">
        <f t="shared" si="9"/>
        <v>10.98885728938412</v>
      </c>
    </row>
    <row r="67" spans="1:7" ht="12.75">
      <c r="A67" s="62" t="s">
        <v>165</v>
      </c>
      <c r="B67" s="23">
        <v>14860</v>
      </c>
      <c r="C67" s="24">
        <f t="shared" si="8"/>
        <v>24.93288590604027</v>
      </c>
      <c r="E67" s="7" t="s">
        <v>184</v>
      </c>
      <c r="F67" s="23">
        <v>25460</v>
      </c>
      <c r="G67" s="24">
        <f t="shared" si="9"/>
        <v>23.74003450044291</v>
      </c>
    </row>
    <row r="68" spans="1:7" ht="12.75">
      <c r="A68" s="62" t="s">
        <v>167</v>
      </c>
      <c r="B68" s="23">
        <v>3835</v>
      </c>
      <c r="C68" s="24">
        <f t="shared" si="8"/>
        <v>6.434563758389261</v>
      </c>
      <c r="E68" s="7" t="s">
        <v>24</v>
      </c>
      <c r="F68" s="23">
        <v>14615</v>
      </c>
      <c r="G68" s="24">
        <f t="shared" si="9"/>
        <v>13.627674949881113</v>
      </c>
    </row>
    <row r="69" spans="1:7" ht="12.75">
      <c r="A69" s="62" t="s">
        <v>165</v>
      </c>
      <c r="B69" s="23">
        <v>1605</v>
      </c>
      <c r="C69" s="24">
        <f t="shared" si="8"/>
        <v>2.692953020134228</v>
      </c>
      <c r="E69" s="7" t="s">
        <v>25</v>
      </c>
      <c r="F69" s="23">
        <v>6145</v>
      </c>
      <c r="G69" s="24">
        <f t="shared" si="9"/>
        <v>5.729870856450185</v>
      </c>
    </row>
    <row r="70" spans="1:7" ht="12.75">
      <c r="A70" s="62" t="s">
        <v>168</v>
      </c>
      <c r="B70" s="23">
        <v>17850</v>
      </c>
      <c r="C70" s="24">
        <f t="shared" si="8"/>
        <v>29.949664429530202</v>
      </c>
      <c r="E70" s="7" t="s">
        <v>26</v>
      </c>
      <c r="F70" s="23">
        <v>16530</v>
      </c>
      <c r="G70" s="24">
        <f t="shared" si="9"/>
        <v>15.413305981630845</v>
      </c>
    </row>
    <row r="71" spans="1:7" ht="12.75">
      <c r="A71" s="62" t="s">
        <v>169</v>
      </c>
      <c r="B71" s="23">
        <v>15485</v>
      </c>
      <c r="C71" s="24">
        <f t="shared" si="8"/>
        <v>25.981543624161073</v>
      </c>
      <c r="E71" s="7" t="s">
        <v>185</v>
      </c>
      <c r="F71" s="23">
        <v>21990</v>
      </c>
      <c r="G71" s="24">
        <f t="shared" si="9"/>
        <v>20.504452422024336</v>
      </c>
    </row>
    <row r="72" spans="1:7" ht="12.75">
      <c r="A72" s="62" t="s">
        <v>170</v>
      </c>
      <c r="B72" s="23">
        <v>7050</v>
      </c>
      <c r="C72" s="24">
        <f t="shared" si="8"/>
        <v>11.828859060402685</v>
      </c>
      <c r="F72" s="23"/>
      <c r="G72" s="24"/>
    </row>
    <row r="73" spans="1:7" ht="12.75">
      <c r="A73" s="22"/>
      <c r="B73" s="30"/>
      <c r="C73" s="31"/>
      <c r="E73" s="7" t="s">
        <v>186</v>
      </c>
      <c r="F73" s="30" t="s">
        <v>195</v>
      </c>
      <c r="G73" s="67">
        <f>SUM(F67:F71)*100/F64</f>
        <v>79.01533871042939</v>
      </c>
    </row>
    <row r="74" spans="1:7" ht="12.75">
      <c r="A74" s="17" t="s">
        <v>188</v>
      </c>
      <c r="B74" s="23"/>
      <c r="C74" s="24"/>
      <c r="E74" s="7" t="s">
        <v>187</v>
      </c>
      <c r="F74" s="30" t="s">
        <v>195</v>
      </c>
      <c r="G74" s="67">
        <f>(F70+F71)*100/F64</f>
        <v>35.917758403655185</v>
      </c>
    </row>
    <row r="75" spans="1:7" ht="12.75">
      <c r="A75" s="17" t="s">
        <v>194</v>
      </c>
      <c r="B75" s="18">
        <v>133475</v>
      </c>
      <c r="C75" s="19">
        <f>B75*100/B$36</f>
        <v>100</v>
      </c>
      <c r="F75" s="23"/>
      <c r="G75" s="24"/>
    </row>
    <row r="76" spans="1:7" ht="12.75">
      <c r="A76" s="22" t="s">
        <v>342</v>
      </c>
      <c r="B76" s="23">
        <v>60330</v>
      </c>
      <c r="C76" s="24">
        <f aca="true" t="shared" si="10" ref="C76:C82">B76*100/B$36</f>
        <v>45.19947555722045</v>
      </c>
      <c r="E76" s="20" t="s">
        <v>221</v>
      </c>
      <c r="F76" s="23"/>
      <c r="G76" s="24"/>
    </row>
    <row r="77" spans="1:7" ht="12.75">
      <c r="A77" s="22" t="s">
        <v>189</v>
      </c>
      <c r="B77" s="23">
        <v>46160</v>
      </c>
      <c r="C77" s="24">
        <f t="shared" si="10"/>
        <v>34.583255291253046</v>
      </c>
      <c r="E77" s="20" t="s">
        <v>249</v>
      </c>
      <c r="F77" s="18">
        <v>119145</v>
      </c>
      <c r="G77" s="19">
        <f>F77*100/F$77</f>
        <v>100</v>
      </c>
    </row>
    <row r="78" spans="1:7" ht="12.75">
      <c r="A78" s="22" t="s">
        <v>343</v>
      </c>
      <c r="B78" s="23">
        <v>27315</v>
      </c>
      <c r="C78" s="24">
        <f t="shared" si="10"/>
        <v>20.46450646188425</v>
      </c>
      <c r="E78" s="25" t="s">
        <v>27</v>
      </c>
      <c r="F78" s="23">
        <v>3900</v>
      </c>
      <c r="G78" s="24">
        <f>F78*100/F$77</f>
        <v>3.2733224222585924</v>
      </c>
    </row>
    <row r="79" spans="1:7" ht="12.75">
      <c r="A79" s="22" t="s">
        <v>344</v>
      </c>
      <c r="B79" s="23">
        <v>18845</v>
      </c>
      <c r="C79" s="24">
        <f t="shared" si="10"/>
        <v>14.118748829368796</v>
      </c>
      <c r="E79" s="25"/>
      <c r="F79" s="23"/>
      <c r="G79" s="24"/>
    </row>
    <row r="80" spans="1:7" ht="12.75">
      <c r="A80" s="22" t="s">
        <v>345</v>
      </c>
      <c r="B80" s="23">
        <v>8225</v>
      </c>
      <c r="C80" s="24">
        <f t="shared" si="10"/>
        <v>6.162202659674096</v>
      </c>
      <c r="E80" s="25"/>
      <c r="F80" s="23"/>
      <c r="G80" s="24"/>
    </row>
    <row r="81" spans="1:7" ht="12.75">
      <c r="A81" s="22" t="s">
        <v>346</v>
      </c>
      <c r="B81" s="23">
        <v>10625</v>
      </c>
      <c r="C81" s="24">
        <f t="shared" si="10"/>
        <v>7.960292189548604</v>
      </c>
      <c r="E81" s="25"/>
      <c r="F81" s="23"/>
      <c r="G81" s="24"/>
    </row>
    <row r="82" spans="1:7" ht="13.5" thickBot="1">
      <c r="A82" s="36" t="s">
        <v>347</v>
      </c>
      <c r="B82" s="37">
        <v>26985</v>
      </c>
      <c r="C82" s="38">
        <f t="shared" si="10"/>
        <v>20.2172691515265</v>
      </c>
      <c r="D82" s="68"/>
      <c r="E82" s="50"/>
      <c r="F82" s="37"/>
      <c r="G82" s="38"/>
    </row>
    <row r="83" ht="13.5" thickTop="1"/>
    <row r="84" ht="12.75">
      <c r="A84" s="60" t="s">
        <v>196</v>
      </c>
    </row>
    <row r="85" ht="12.75">
      <c r="A85" s="7" t="s">
        <v>197</v>
      </c>
    </row>
    <row r="86" ht="12.75">
      <c r="A86" s="7" t="s">
        <v>295</v>
      </c>
    </row>
    <row r="87" ht="14.25">
      <c r="A87" s="41" t="s">
        <v>358</v>
      </c>
    </row>
    <row r="88" ht="14.25">
      <c r="A88" s="41" t="s">
        <v>128</v>
      </c>
    </row>
    <row r="89" ht="12.75">
      <c r="A89" s="7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313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46"/>
      <c r="C9" s="24"/>
      <c r="E9" s="47" t="s">
        <v>220</v>
      </c>
      <c r="F9" s="23"/>
      <c r="G9" s="24"/>
    </row>
    <row r="10" spans="1:7" ht="12.75">
      <c r="A10" s="45" t="s">
        <v>241</v>
      </c>
      <c r="B10" s="18">
        <v>121745</v>
      </c>
      <c r="C10" s="19">
        <f>B10*100/B$10</f>
        <v>100</v>
      </c>
      <c r="E10" s="47" t="s">
        <v>248</v>
      </c>
      <c r="F10" s="18">
        <v>67305</v>
      </c>
      <c r="G10" s="19">
        <f>F10*100/F$10</f>
        <v>100</v>
      </c>
    </row>
    <row r="11" spans="1:7" ht="12.75">
      <c r="A11" s="48" t="s">
        <v>28</v>
      </c>
      <c r="B11" s="23">
        <v>72595</v>
      </c>
      <c r="C11" s="24">
        <f>B11*100/B$10</f>
        <v>59.62873218612674</v>
      </c>
      <c r="E11" s="10" t="s">
        <v>54</v>
      </c>
      <c r="F11" s="29">
        <v>44115</v>
      </c>
      <c r="G11" s="35">
        <f aca="true" t="shared" si="0" ref="G11:G16">F11*100/F$10</f>
        <v>65.54490751058614</v>
      </c>
    </row>
    <row r="12" spans="1:7" ht="12.75">
      <c r="A12" s="48" t="s">
        <v>200</v>
      </c>
      <c r="B12" s="23">
        <v>72360</v>
      </c>
      <c r="C12" s="24">
        <f>B12*100/B$10</f>
        <v>59.435705778471394</v>
      </c>
      <c r="E12" s="7" t="s">
        <v>55</v>
      </c>
      <c r="F12" s="23">
        <v>8390</v>
      </c>
      <c r="G12" s="24">
        <f t="shared" si="0"/>
        <v>12.46564148280217</v>
      </c>
    </row>
    <row r="13" spans="1:7" ht="12.75">
      <c r="A13" s="48" t="s">
        <v>29</v>
      </c>
      <c r="B13" s="23">
        <v>68715</v>
      </c>
      <c r="C13" s="24">
        <f>B13*100/B$10</f>
        <v>56.44174298739168</v>
      </c>
      <c r="E13" s="10" t="s">
        <v>287</v>
      </c>
      <c r="F13" s="29">
        <v>7305</v>
      </c>
      <c r="G13" s="35">
        <f t="shared" si="0"/>
        <v>10.853577000222867</v>
      </c>
    </row>
    <row r="14" spans="1:7" ht="12.75">
      <c r="A14" s="48" t="s">
        <v>30</v>
      </c>
      <c r="B14" s="23">
        <v>3645</v>
      </c>
      <c r="C14" s="24">
        <f>B14*100/B$10</f>
        <v>2.9939627910797157</v>
      </c>
      <c r="E14" s="7" t="s">
        <v>56</v>
      </c>
      <c r="F14" s="23">
        <v>3545</v>
      </c>
      <c r="G14" s="24">
        <f t="shared" si="0"/>
        <v>5.267067825570166</v>
      </c>
    </row>
    <row r="15" spans="1:7" ht="12.75">
      <c r="A15" s="48" t="s">
        <v>201</v>
      </c>
      <c r="B15" s="23" t="s">
        <v>195</v>
      </c>
      <c r="C15" s="24">
        <f>B14*100/B12</f>
        <v>5.037313432835821</v>
      </c>
      <c r="E15" s="7" t="s">
        <v>57</v>
      </c>
      <c r="F15" s="23">
        <v>960</v>
      </c>
      <c r="G15" s="24">
        <f t="shared" si="0"/>
        <v>1.4263427679964342</v>
      </c>
    </row>
    <row r="16" spans="1:7" ht="12.75">
      <c r="A16" s="48" t="s">
        <v>31</v>
      </c>
      <c r="B16" s="23">
        <v>235</v>
      </c>
      <c r="C16" s="24">
        <f>B16*100/B$10</f>
        <v>0.19302640765534518</v>
      </c>
      <c r="E16" s="7" t="s">
        <v>58</v>
      </c>
      <c r="F16" s="23">
        <v>2995</v>
      </c>
      <c r="G16" s="24">
        <f t="shared" si="0"/>
        <v>4.449892281405542</v>
      </c>
    </row>
    <row r="17" spans="1:7" ht="12.75">
      <c r="A17" s="48" t="s">
        <v>32</v>
      </c>
      <c r="B17" s="23">
        <v>49150</v>
      </c>
      <c r="C17" s="24">
        <f>B17*100/B$10</f>
        <v>40.37126781387326</v>
      </c>
      <c r="E17" s="7" t="s">
        <v>302</v>
      </c>
      <c r="F17" s="34">
        <v>29.6</v>
      </c>
      <c r="G17" s="24" t="s">
        <v>195</v>
      </c>
    </row>
    <row r="18" spans="1:7" ht="12.75">
      <c r="A18" s="48"/>
      <c r="B18" s="23"/>
      <c r="C18" s="24"/>
      <c r="F18" s="23"/>
      <c r="G18" s="24"/>
    </row>
    <row r="19" spans="1:7" ht="12.75">
      <c r="A19" s="45" t="s">
        <v>242</v>
      </c>
      <c r="B19" s="18">
        <v>63495</v>
      </c>
      <c r="C19" s="19">
        <f>B19*100/B$19</f>
        <v>100</v>
      </c>
      <c r="E19" s="47" t="s">
        <v>224</v>
      </c>
      <c r="F19" s="18"/>
      <c r="G19" s="19"/>
    </row>
    <row r="20" spans="1:7" ht="14.25">
      <c r="A20" s="48" t="s">
        <v>33</v>
      </c>
      <c r="B20" s="23">
        <v>32645</v>
      </c>
      <c r="C20" s="24">
        <f>B20*100/B$19</f>
        <v>51.413497125757935</v>
      </c>
      <c r="E20" s="47" t="s">
        <v>314</v>
      </c>
      <c r="F20" s="18">
        <v>59600</v>
      </c>
      <c r="G20" s="19">
        <f>F20*100/F$20</f>
        <v>100</v>
      </c>
    </row>
    <row r="21" spans="1:7" ht="12.75">
      <c r="A21" s="48" t="s">
        <v>200</v>
      </c>
      <c r="B21" s="23">
        <v>32590</v>
      </c>
      <c r="C21" s="24">
        <f>B21*100/B$19</f>
        <v>51.3268761319789</v>
      </c>
      <c r="E21" s="7" t="s">
        <v>225</v>
      </c>
      <c r="F21" s="23">
        <v>6595</v>
      </c>
      <c r="G21" s="24">
        <f aca="true" t="shared" si="1" ref="G21:G30">F21*100/F$20</f>
        <v>11.065436241610739</v>
      </c>
    </row>
    <row r="22" spans="1:7" ht="12.75">
      <c r="A22" s="48" t="s">
        <v>34</v>
      </c>
      <c r="B22" s="23">
        <v>30790</v>
      </c>
      <c r="C22" s="24">
        <f>B22*100/B$19</f>
        <v>48.49200724466493</v>
      </c>
      <c r="E22" s="7" t="s">
        <v>226</v>
      </c>
      <c r="F22" s="23">
        <v>4205</v>
      </c>
      <c r="G22" s="24">
        <f t="shared" si="1"/>
        <v>7.055369127516778</v>
      </c>
    </row>
    <row r="23" spans="1:7" ht="12.75">
      <c r="A23" s="48"/>
      <c r="B23" s="23"/>
      <c r="C23" s="24"/>
      <c r="E23" s="7" t="s">
        <v>227</v>
      </c>
      <c r="F23" s="23">
        <v>7175</v>
      </c>
      <c r="G23" s="24">
        <f t="shared" si="1"/>
        <v>12.038590604026846</v>
      </c>
    </row>
    <row r="24" spans="1:7" ht="12.75">
      <c r="A24" s="45" t="s">
        <v>243</v>
      </c>
      <c r="B24" s="18">
        <v>3110</v>
      </c>
      <c r="C24" s="19">
        <f>B24*100/B$24</f>
        <v>100</v>
      </c>
      <c r="E24" s="7" t="s">
        <v>228</v>
      </c>
      <c r="F24" s="23">
        <v>6725</v>
      </c>
      <c r="G24" s="24">
        <f t="shared" si="1"/>
        <v>11.283557046979865</v>
      </c>
    </row>
    <row r="25" spans="1:7" ht="12.75">
      <c r="A25" s="48" t="s">
        <v>35</v>
      </c>
      <c r="B25" s="23">
        <v>1890</v>
      </c>
      <c r="C25" s="24">
        <f>B25*100/B$24</f>
        <v>60.77170418006431</v>
      </c>
      <c r="E25" s="7" t="s">
        <v>229</v>
      </c>
      <c r="F25" s="23">
        <v>9290</v>
      </c>
      <c r="G25" s="24">
        <f t="shared" si="1"/>
        <v>15.587248322147651</v>
      </c>
    </row>
    <row r="26" spans="1:7" ht="12.75">
      <c r="A26" s="48"/>
      <c r="B26" s="23"/>
      <c r="C26" s="24"/>
      <c r="E26" s="7" t="s">
        <v>230</v>
      </c>
      <c r="F26" s="23">
        <v>10745</v>
      </c>
      <c r="G26" s="24">
        <f t="shared" si="1"/>
        <v>18.028523489932887</v>
      </c>
    </row>
    <row r="27" spans="1:7" ht="12.75">
      <c r="A27" s="45" t="s">
        <v>202</v>
      </c>
      <c r="B27" s="23"/>
      <c r="C27" s="24"/>
      <c r="E27" s="7" t="s">
        <v>231</v>
      </c>
      <c r="F27" s="23">
        <v>5995</v>
      </c>
      <c r="G27" s="24">
        <f t="shared" si="1"/>
        <v>10.058724832214764</v>
      </c>
    </row>
    <row r="28" spans="1:7" ht="12.75">
      <c r="A28" s="45" t="s">
        <v>244</v>
      </c>
      <c r="B28" s="18">
        <v>68715</v>
      </c>
      <c r="C28" s="19">
        <f>B28*100/B$28</f>
        <v>100</v>
      </c>
      <c r="E28" s="7" t="s">
        <v>232</v>
      </c>
      <c r="F28" s="23">
        <v>5060</v>
      </c>
      <c r="G28" s="24">
        <f t="shared" si="1"/>
        <v>8.48993288590604</v>
      </c>
    </row>
    <row r="29" spans="1:7" ht="12.75">
      <c r="A29" s="45" t="s">
        <v>203</v>
      </c>
      <c r="B29" s="23"/>
      <c r="C29" s="24"/>
      <c r="E29" s="7" t="s">
        <v>233</v>
      </c>
      <c r="F29" s="23">
        <v>1590</v>
      </c>
      <c r="G29" s="24">
        <f t="shared" si="1"/>
        <v>2.6677852348993287</v>
      </c>
    </row>
    <row r="30" spans="1:7" ht="12.75">
      <c r="A30" s="48" t="s">
        <v>204</v>
      </c>
      <c r="B30" s="23">
        <v>28190</v>
      </c>
      <c r="C30" s="24">
        <f>B30*100/B$28</f>
        <v>41.024521574619804</v>
      </c>
      <c r="E30" s="7" t="s">
        <v>234</v>
      </c>
      <c r="F30" s="23">
        <v>2225</v>
      </c>
      <c r="G30" s="24">
        <f t="shared" si="1"/>
        <v>3.7332214765100673</v>
      </c>
    </row>
    <row r="31" spans="1:7" ht="12.75">
      <c r="A31" s="48" t="s">
        <v>205</v>
      </c>
      <c r="B31" s="23">
        <v>10565</v>
      </c>
      <c r="C31" s="24">
        <f>B31*100/B$28</f>
        <v>15.375100050935021</v>
      </c>
      <c r="E31" s="7" t="s">
        <v>132</v>
      </c>
      <c r="F31" s="23">
        <v>42564</v>
      </c>
      <c r="G31" s="24" t="s">
        <v>195</v>
      </c>
    </row>
    <row r="32" spans="1:7" ht="12.75">
      <c r="A32" s="48" t="s">
        <v>206</v>
      </c>
      <c r="B32" s="23">
        <v>12410</v>
      </c>
      <c r="C32" s="24">
        <f>B32*100/B$28</f>
        <v>18.06010332532926</v>
      </c>
      <c r="F32" s="23"/>
      <c r="G32" s="24"/>
    </row>
    <row r="33" spans="1:7" ht="12.75">
      <c r="A33" s="48" t="s">
        <v>36</v>
      </c>
      <c r="B33" s="23">
        <v>115</v>
      </c>
      <c r="C33" s="24">
        <f>B33*100/B$28</f>
        <v>0.1673579276722695</v>
      </c>
      <c r="E33" s="7" t="s">
        <v>59</v>
      </c>
      <c r="F33" s="23">
        <v>46230</v>
      </c>
      <c r="G33" s="24">
        <f>F33*100/F$20</f>
        <v>77.56711409395973</v>
      </c>
    </row>
    <row r="34" spans="1:7" ht="12.75">
      <c r="A34" s="48" t="s">
        <v>207</v>
      </c>
      <c r="B34" s="23"/>
      <c r="C34" s="24"/>
      <c r="E34" s="7" t="s">
        <v>296</v>
      </c>
      <c r="F34" s="23">
        <v>63552</v>
      </c>
      <c r="G34" s="24" t="s">
        <v>195</v>
      </c>
    </row>
    <row r="35" spans="1:7" ht="12.75">
      <c r="A35" s="48" t="s">
        <v>208</v>
      </c>
      <c r="B35" s="23">
        <v>7055</v>
      </c>
      <c r="C35" s="24">
        <f>B35*100/B$28</f>
        <v>10.267045041111839</v>
      </c>
      <c r="E35" s="7" t="s">
        <v>130</v>
      </c>
      <c r="F35" s="23">
        <v>16340</v>
      </c>
      <c r="G35" s="24">
        <f>F35*100/F$20</f>
        <v>27.416107382550337</v>
      </c>
    </row>
    <row r="36" spans="1:7" ht="12.75">
      <c r="A36" s="48" t="s">
        <v>209</v>
      </c>
      <c r="B36" s="23"/>
      <c r="C36" s="24"/>
      <c r="E36" s="7" t="s">
        <v>297</v>
      </c>
      <c r="F36" s="23">
        <v>11923</v>
      </c>
      <c r="G36" s="24" t="s">
        <v>195</v>
      </c>
    </row>
    <row r="37" spans="1:7" ht="12.75">
      <c r="A37" s="48" t="s">
        <v>37</v>
      </c>
      <c r="B37" s="23">
        <v>10375</v>
      </c>
      <c r="C37" s="24">
        <f>B37*100/B$28</f>
        <v>15.09859564869388</v>
      </c>
      <c r="E37" s="7" t="s">
        <v>131</v>
      </c>
      <c r="F37" s="23">
        <v>3780</v>
      </c>
      <c r="G37" s="24">
        <f>F37*100/F$20</f>
        <v>6.342281879194631</v>
      </c>
    </row>
    <row r="38" spans="1:7" ht="12.75">
      <c r="A38" s="48"/>
      <c r="B38" s="23"/>
      <c r="C38" s="24"/>
      <c r="E38" s="7" t="s">
        <v>298</v>
      </c>
      <c r="F38" s="23">
        <v>6555</v>
      </c>
      <c r="G38" s="24" t="s">
        <v>195</v>
      </c>
    </row>
    <row r="39" spans="1:7" ht="12.75">
      <c r="A39" s="45" t="s">
        <v>210</v>
      </c>
      <c r="B39" s="23"/>
      <c r="C39" s="24"/>
      <c r="E39" s="7" t="s">
        <v>235</v>
      </c>
      <c r="F39" s="23">
        <v>2090</v>
      </c>
      <c r="G39" s="24">
        <f>F39*100/F$20</f>
        <v>3.5067114093959733</v>
      </c>
    </row>
    <row r="40" spans="1:7" ht="12.75">
      <c r="A40" s="48" t="s">
        <v>211</v>
      </c>
      <c r="B40" s="23">
        <v>215</v>
      </c>
      <c r="C40" s="24">
        <f aca="true" t="shared" si="2" ref="C40:C46">B40*100/B$28</f>
        <v>0.31288656043076474</v>
      </c>
      <c r="E40" s="7" t="s">
        <v>299</v>
      </c>
      <c r="F40" s="23">
        <v>3373</v>
      </c>
      <c r="G40" s="24" t="s">
        <v>195</v>
      </c>
    </row>
    <row r="41" spans="1:7" ht="12.75">
      <c r="A41" s="48" t="s">
        <v>38</v>
      </c>
      <c r="B41" s="23">
        <v>4990</v>
      </c>
      <c r="C41" s="24">
        <f t="shared" si="2"/>
        <v>7.261878774648912</v>
      </c>
      <c r="E41" s="7" t="s">
        <v>236</v>
      </c>
      <c r="F41" s="23">
        <v>7625</v>
      </c>
      <c r="G41" s="24">
        <f>F41*100/F$20</f>
        <v>12.793624161073826</v>
      </c>
    </row>
    <row r="42" spans="1:7" ht="12.75">
      <c r="A42" s="48" t="s">
        <v>39</v>
      </c>
      <c r="B42" s="23">
        <v>12275</v>
      </c>
      <c r="C42" s="24">
        <f t="shared" si="2"/>
        <v>17.86363967110529</v>
      </c>
      <c r="E42" s="7" t="s">
        <v>300</v>
      </c>
      <c r="F42" s="23">
        <v>14166</v>
      </c>
      <c r="G42" s="24" t="s">
        <v>195</v>
      </c>
    </row>
    <row r="43" spans="1:7" ht="12.75">
      <c r="A43" s="48" t="s">
        <v>40</v>
      </c>
      <c r="B43" s="23">
        <v>1770</v>
      </c>
      <c r="C43" s="24">
        <f t="shared" si="2"/>
        <v>2.575856799825366</v>
      </c>
      <c r="F43" s="23"/>
      <c r="G43" s="24"/>
    </row>
    <row r="44" spans="1:7" ht="14.25">
      <c r="A44" s="48" t="s">
        <v>41</v>
      </c>
      <c r="B44" s="23">
        <v>6010</v>
      </c>
      <c r="C44" s="24">
        <f t="shared" si="2"/>
        <v>8.746270828785564</v>
      </c>
      <c r="E44" s="47" t="s">
        <v>315</v>
      </c>
      <c r="F44" s="18">
        <v>41750</v>
      </c>
      <c r="G44" s="19">
        <f>F44*100/F$44</f>
        <v>100</v>
      </c>
    </row>
    <row r="45" spans="1:7" ht="12.75">
      <c r="A45" s="48" t="s">
        <v>212</v>
      </c>
      <c r="B45" s="23">
        <v>3130</v>
      </c>
      <c r="C45" s="24">
        <f t="shared" si="2"/>
        <v>4.555046205340901</v>
      </c>
      <c r="E45" s="7" t="s">
        <v>225</v>
      </c>
      <c r="F45" s="23">
        <v>2330</v>
      </c>
      <c r="G45" s="24">
        <f aca="true" t="shared" si="3" ref="G45:G54">F45*100/F$44</f>
        <v>5.580838323353293</v>
      </c>
    </row>
    <row r="46" spans="1:7" ht="12.75">
      <c r="A46" s="48" t="s">
        <v>42</v>
      </c>
      <c r="B46" s="23">
        <v>1780</v>
      </c>
      <c r="C46" s="24">
        <f t="shared" si="2"/>
        <v>2.590409663101215</v>
      </c>
      <c r="E46" s="7" t="s">
        <v>226</v>
      </c>
      <c r="F46" s="23">
        <v>1955</v>
      </c>
      <c r="G46" s="24">
        <f t="shared" si="3"/>
        <v>4.682634730538922</v>
      </c>
    </row>
    <row r="47" spans="1:7" ht="12.75">
      <c r="A47" s="48" t="s">
        <v>213</v>
      </c>
      <c r="B47" s="23"/>
      <c r="C47" s="24"/>
      <c r="E47" s="7" t="s">
        <v>227</v>
      </c>
      <c r="F47" s="23">
        <v>4020</v>
      </c>
      <c r="G47" s="24">
        <f t="shared" si="3"/>
        <v>9.62874251497006</v>
      </c>
    </row>
    <row r="48" spans="1:7" ht="12.75">
      <c r="A48" s="48" t="s">
        <v>43</v>
      </c>
      <c r="B48" s="23">
        <v>5530</v>
      </c>
      <c r="C48" s="24">
        <f>B48*100/B$28</f>
        <v>8.047733391544787</v>
      </c>
      <c r="E48" s="7" t="s">
        <v>228</v>
      </c>
      <c r="F48" s="23">
        <v>4625</v>
      </c>
      <c r="G48" s="24">
        <f t="shared" si="3"/>
        <v>11.077844311377245</v>
      </c>
    </row>
    <row r="49" spans="1:7" ht="12.75">
      <c r="A49" s="48" t="s">
        <v>214</v>
      </c>
      <c r="B49" s="23"/>
      <c r="C49" s="24"/>
      <c r="E49" s="7" t="s">
        <v>229</v>
      </c>
      <c r="F49" s="23">
        <v>7120</v>
      </c>
      <c r="G49" s="24">
        <f t="shared" si="3"/>
        <v>17.05389221556886</v>
      </c>
    </row>
    <row r="50" spans="1:7" ht="12.75">
      <c r="A50" s="48" t="s">
        <v>285</v>
      </c>
      <c r="B50" s="23">
        <v>8020</v>
      </c>
      <c r="C50" s="24">
        <f>B50*100/B$28</f>
        <v>11.671396347231317</v>
      </c>
      <c r="E50" s="7" t="s">
        <v>230</v>
      </c>
      <c r="F50" s="23">
        <v>8930</v>
      </c>
      <c r="G50" s="24">
        <f t="shared" si="3"/>
        <v>21.389221556886227</v>
      </c>
    </row>
    <row r="51" spans="1:7" ht="12.75">
      <c r="A51" s="48" t="s">
        <v>286</v>
      </c>
      <c r="B51" s="23">
        <v>15450</v>
      </c>
      <c r="C51" s="24">
        <f>B51*100/B$28</f>
        <v>22.484173761187513</v>
      </c>
      <c r="E51" s="7" t="s">
        <v>231</v>
      </c>
      <c r="F51" s="23">
        <v>5000</v>
      </c>
      <c r="G51" s="24">
        <f t="shared" si="3"/>
        <v>11.976047904191617</v>
      </c>
    </row>
    <row r="52" spans="1:7" ht="12.75">
      <c r="A52" s="48" t="s">
        <v>215</v>
      </c>
      <c r="B52" s="23"/>
      <c r="C52" s="24"/>
      <c r="E52" s="7" t="s">
        <v>232</v>
      </c>
      <c r="F52" s="23">
        <v>4470</v>
      </c>
      <c r="G52" s="24">
        <f t="shared" si="3"/>
        <v>10.706586826347305</v>
      </c>
    </row>
    <row r="53" spans="1:7" ht="12.75">
      <c r="A53" s="48" t="s">
        <v>44</v>
      </c>
      <c r="B53" s="23">
        <v>4305</v>
      </c>
      <c r="C53" s="24">
        <f>B53*100/B$28</f>
        <v>6.26500764025322</v>
      </c>
      <c r="E53" s="7" t="s">
        <v>233</v>
      </c>
      <c r="F53" s="23">
        <v>1375</v>
      </c>
      <c r="G53" s="24">
        <f t="shared" si="3"/>
        <v>3.2934131736526946</v>
      </c>
    </row>
    <row r="54" spans="1:7" ht="12.75">
      <c r="A54" s="48" t="s">
        <v>216</v>
      </c>
      <c r="B54" s="23">
        <v>4025</v>
      </c>
      <c r="C54" s="24">
        <f>B54*100/B$28</f>
        <v>5.857527468529433</v>
      </c>
      <c r="E54" s="7" t="s">
        <v>234</v>
      </c>
      <c r="F54" s="23">
        <v>1915</v>
      </c>
      <c r="G54" s="24">
        <f t="shared" si="3"/>
        <v>4.586826347305389</v>
      </c>
    </row>
    <row r="55" spans="1:7" ht="12.75">
      <c r="A55" s="48" t="s">
        <v>45</v>
      </c>
      <c r="B55" s="23">
        <v>1210</v>
      </c>
      <c r="C55" s="24">
        <f>B55*100/B$28</f>
        <v>1.7608964563777922</v>
      </c>
      <c r="E55" s="7" t="s">
        <v>237</v>
      </c>
      <c r="F55" s="23">
        <v>51628</v>
      </c>
      <c r="G55" s="24" t="s">
        <v>195</v>
      </c>
    </row>
    <row r="56" spans="1:7" ht="12.75">
      <c r="A56" s="48"/>
      <c r="B56" s="23"/>
      <c r="C56" s="24"/>
      <c r="F56" s="23"/>
      <c r="G56" s="24"/>
    </row>
    <row r="57" spans="1:7" ht="12.75">
      <c r="A57" s="45" t="s">
        <v>217</v>
      </c>
      <c r="B57" s="23"/>
      <c r="C57" s="24"/>
      <c r="E57" s="7" t="s">
        <v>301</v>
      </c>
      <c r="F57" s="23">
        <v>26636</v>
      </c>
      <c r="G57" s="24" t="s">
        <v>195</v>
      </c>
    </row>
    <row r="58" spans="1:7" ht="12.75">
      <c r="A58" s="48" t="s">
        <v>46</v>
      </c>
      <c r="B58" s="23">
        <v>55505</v>
      </c>
      <c r="C58" s="24">
        <f>B58*100/B$28</f>
        <v>80.77566761260277</v>
      </c>
      <c r="E58" s="49" t="s">
        <v>238</v>
      </c>
      <c r="F58" s="23"/>
      <c r="G58" s="24"/>
    </row>
    <row r="59" spans="1:7" ht="12.75">
      <c r="A59" s="48" t="s">
        <v>218</v>
      </c>
      <c r="B59" s="23">
        <v>6215</v>
      </c>
      <c r="C59" s="24">
        <f>B59*100/B$28</f>
        <v>9.044604525940478</v>
      </c>
      <c r="E59" s="7" t="s">
        <v>294</v>
      </c>
      <c r="F59" s="23">
        <v>40078</v>
      </c>
      <c r="G59" s="24" t="s">
        <v>195</v>
      </c>
    </row>
    <row r="60" spans="1:7" ht="13.5" thickBot="1">
      <c r="A60" s="48" t="s">
        <v>219</v>
      </c>
      <c r="B60" s="23"/>
      <c r="C60" s="24"/>
      <c r="D60" s="39"/>
      <c r="E60" s="50" t="s">
        <v>129</v>
      </c>
      <c r="F60" s="37">
        <v>29176</v>
      </c>
      <c r="G60" s="38" t="s">
        <v>195</v>
      </c>
    </row>
    <row r="61" spans="1:7" ht="13.5" thickTop="1">
      <c r="A61" s="48" t="s">
        <v>47</v>
      </c>
      <c r="B61" s="7">
        <v>6830</v>
      </c>
      <c r="C61" s="24">
        <f>B61*100/B$28</f>
        <v>9.939605617405224</v>
      </c>
      <c r="F61" s="18" t="s">
        <v>307</v>
      </c>
      <c r="G61" s="19" t="s">
        <v>137</v>
      </c>
    </row>
    <row r="62" spans="1:7" ht="12.75">
      <c r="A62" s="48" t="s">
        <v>48</v>
      </c>
      <c r="B62" s="7">
        <v>165</v>
      </c>
      <c r="C62" s="24">
        <f>B62*100/B$28</f>
        <v>0.24012224405151714</v>
      </c>
      <c r="D62" s="51"/>
      <c r="E62" s="25"/>
      <c r="F62" s="18" t="s">
        <v>308</v>
      </c>
      <c r="G62" s="19" t="s">
        <v>308</v>
      </c>
    </row>
    <row r="63" spans="1:7" ht="12.75">
      <c r="A63" s="48"/>
      <c r="B63" s="23"/>
      <c r="C63" s="24"/>
      <c r="D63" s="51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23"/>
      <c r="C64" s="24"/>
      <c r="D64" s="52"/>
      <c r="E64" s="53" t="s">
        <v>135</v>
      </c>
      <c r="F64" s="54" t="s">
        <v>310</v>
      </c>
      <c r="G64" s="55" t="s">
        <v>310</v>
      </c>
    </row>
    <row r="65" spans="1:7" ht="12.75">
      <c r="A65" s="45" t="s">
        <v>223</v>
      </c>
      <c r="B65" s="18"/>
      <c r="C65" s="19"/>
      <c r="E65" s="47" t="s">
        <v>312</v>
      </c>
      <c r="F65" s="23"/>
      <c r="G65" s="24"/>
    </row>
    <row r="66" spans="1:7" ht="14.25">
      <c r="A66" s="45" t="s">
        <v>245</v>
      </c>
      <c r="B66" s="18">
        <v>18470</v>
      </c>
      <c r="C66" s="19">
        <f>B66*100/B$66</f>
        <v>100</v>
      </c>
      <c r="E66" s="47" t="s">
        <v>316</v>
      </c>
      <c r="F66" s="18">
        <v>3410</v>
      </c>
      <c r="G66" s="19">
        <v>8.167664670658683</v>
      </c>
    </row>
    <row r="67" spans="1:7" ht="12.75">
      <c r="A67" s="48" t="s">
        <v>49</v>
      </c>
      <c r="B67" s="23">
        <v>2195</v>
      </c>
      <c r="C67" s="35">
        <f>B67*100/B$66</f>
        <v>11.88413643746616</v>
      </c>
      <c r="E67" s="7" t="s">
        <v>288</v>
      </c>
      <c r="F67" s="23">
        <v>1875</v>
      </c>
      <c r="G67" s="24">
        <v>10.551491277433877</v>
      </c>
    </row>
    <row r="68" spans="1:7" ht="12.75">
      <c r="A68" s="45" t="s">
        <v>246</v>
      </c>
      <c r="B68" s="18">
        <v>88240</v>
      </c>
      <c r="C68" s="19">
        <f>B68*100/B$68</f>
        <v>100</v>
      </c>
      <c r="E68" s="7" t="s">
        <v>289</v>
      </c>
      <c r="F68" s="23">
        <v>750</v>
      </c>
      <c r="G68" s="24">
        <v>11.177347242921014</v>
      </c>
    </row>
    <row r="69" spans="1:7" ht="12.75">
      <c r="A69" s="48" t="s">
        <v>49</v>
      </c>
      <c r="B69" s="23">
        <v>17155</v>
      </c>
      <c r="C69" s="24">
        <f>B69*100/B$68</f>
        <v>19.441296464188575</v>
      </c>
      <c r="E69" s="47" t="s">
        <v>239</v>
      </c>
      <c r="F69" s="23"/>
      <c r="G69" s="24"/>
    </row>
    <row r="70" spans="1:7" ht="14.25">
      <c r="A70" s="48" t="s">
        <v>50</v>
      </c>
      <c r="B70" s="34" t="s">
        <v>195</v>
      </c>
      <c r="C70" s="24">
        <v>64.3</v>
      </c>
      <c r="E70" s="47" t="s">
        <v>317</v>
      </c>
      <c r="F70" s="18">
        <v>640</v>
      </c>
      <c r="G70" s="19">
        <v>16.6883963494133</v>
      </c>
    </row>
    <row r="71" spans="1:7" ht="12.75">
      <c r="A71" s="48" t="s">
        <v>51</v>
      </c>
      <c r="B71" s="23">
        <v>71085</v>
      </c>
      <c r="C71" s="24">
        <f>B71*100/B$68</f>
        <v>80.55870353581142</v>
      </c>
      <c r="E71" s="7" t="s">
        <v>290</v>
      </c>
      <c r="F71" s="23">
        <v>450</v>
      </c>
      <c r="G71" s="24">
        <v>24.861878453038674</v>
      </c>
    </row>
    <row r="72" spans="1:7" ht="12.75">
      <c r="A72" s="48" t="s">
        <v>52</v>
      </c>
      <c r="B72" s="34" t="s">
        <v>195</v>
      </c>
      <c r="C72" s="24">
        <v>72.9</v>
      </c>
      <c r="E72" s="7" t="s">
        <v>291</v>
      </c>
      <c r="F72" s="23">
        <v>125</v>
      </c>
      <c r="G72" s="24">
        <v>31.25</v>
      </c>
    </row>
    <row r="73" spans="1:7" ht="12.75">
      <c r="A73" s="45" t="s">
        <v>247</v>
      </c>
      <c r="B73" s="18">
        <v>25945</v>
      </c>
      <c r="C73" s="19">
        <f>B73*100/B$73</f>
        <v>100</v>
      </c>
      <c r="E73" s="47" t="s">
        <v>60</v>
      </c>
      <c r="F73" s="18">
        <v>14375</v>
      </c>
      <c r="G73" s="19">
        <v>10.69329762701778</v>
      </c>
    </row>
    <row r="74" spans="1:7" ht="12.75">
      <c r="A74" s="56" t="s">
        <v>53</v>
      </c>
      <c r="B74" s="29">
        <v>11830</v>
      </c>
      <c r="C74" s="35">
        <f>B74*100/B$73</f>
        <v>45.59645403738678</v>
      </c>
      <c r="E74" s="7" t="s">
        <v>61</v>
      </c>
      <c r="F74" s="23">
        <v>12505</v>
      </c>
      <c r="G74" s="24">
        <v>10.596110663898656</v>
      </c>
    </row>
    <row r="75" spans="1:7" ht="12.75">
      <c r="A75" s="45"/>
      <c r="B75" s="57"/>
      <c r="C75" s="19"/>
      <c r="E75" s="7" t="s">
        <v>240</v>
      </c>
      <c r="F75" s="23">
        <v>3500</v>
      </c>
      <c r="G75" s="24">
        <v>13.490075158990171</v>
      </c>
    </row>
    <row r="76" spans="1:7" ht="12.75">
      <c r="A76" s="48"/>
      <c r="B76" s="30"/>
      <c r="C76" s="24"/>
      <c r="E76" s="7" t="s">
        <v>292</v>
      </c>
      <c r="F76" s="23">
        <v>1790</v>
      </c>
      <c r="G76" s="24">
        <v>10.958065503520048</v>
      </c>
    </row>
    <row r="77" spans="1:7" ht="12.75">
      <c r="A77" s="48"/>
      <c r="B77" s="30"/>
      <c r="C77" s="24"/>
      <c r="E77" s="7" t="s">
        <v>293</v>
      </c>
      <c r="F77" s="23">
        <v>1545</v>
      </c>
      <c r="G77" s="24">
        <v>11.143166245943021</v>
      </c>
    </row>
    <row r="78" spans="1:7" ht="13.5" thickBot="1">
      <c r="A78" s="58"/>
      <c r="B78" s="59"/>
      <c r="C78" s="38"/>
      <c r="D78" s="39"/>
      <c r="E78" s="40" t="s">
        <v>62</v>
      </c>
      <c r="F78" s="37">
        <v>5895</v>
      </c>
      <c r="G78" s="38">
        <v>24.899683210137276</v>
      </c>
    </row>
    <row r="79" ht="13.5" thickTop="1"/>
    <row r="80" ht="12.75">
      <c r="A80" s="60" t="s">
        <v>196</v>
      </c>
    </row>
    <row r="81" ht="12.75">
      <c r="A81" s="7" t="s">
        <v>197</v>
      </c>
    </row>
    <row r="82" ht="12.75">
      <c r="A82" s="7" t="s">
        <v>295</v>
      </c>
    </row>
    <row r="83" ht="14.25">
      <c r="A83" s="41" t="s">
        <v>358</v>
      </c>
    </row>
    <row r="84" ht="14.25">
      <c r="A84" s="41" t="s">
        <v>128</v>
      </c>
    </row>
    <row r="85" ht="12.75">
      <c r="A85" s="7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323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59930</v>
      </c>
      <c r="C9" s="19">
        <f>B9*100/B$9</f>
        <v>100</v>
      </c>
      <c r="E9" s="20" t="s">
        <v>319</v>
      </c>
      <c r="F9" s="18">
        <v>24055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33830</v>
      </c>
      <c r="C11" s="24">
        <f>B11*100/B$9</f>
        <v>56.44919072250959</v>
      </c>
      <c r="E11" s="25" t="s">
        <v>271</v>
      </c>
      <c r="F11" s="23">
        <v>760</v>
      </c>
      <c r="G11" s="26">
        <f aca="true" t="shared" si="0" ref="G11:G18">F11*100/F$9</f>
        <v>3.1594263146954895</v>
      </c>
    </row>
    <row r="12" spans="1:7" ht="12.75">
      <c r="A12" s="22" t="s">
        <v>65</v>
      </c>
      <c r="B12" s="23">
        <v>26105</v>
      </c>
      <c r="C12" s="24">
        <f>B12*100/B$9</f>
        <v>43.5591523444018</v>
      </c>
      <c r="E12" s="27" t="s">
        <v>272</v>
      </c>
      <c r="F12" s="23">
        <v>3995</v>
      </c>
      <c r="G12" s="24">
        <f t="shared" si="0"/>
        <v>16.607773851590107</v>
      </c>
    </row>
    <row r="13" spans="1:7" ht="12.75">
      <c r="A13" s="22"/>
      <c r="B13" s="23"/>
      <c r="C13" s="24"/>
      <c r="E13" s="27" t="s">
        <v>232</v>
      </c>
      <c r="F13" s="23">
        <v>5615</v>
      </c>
      <c r="G13" s="24">
        <f t="shared" si="0"/>
        <v>23.342340469756806</v>
      </c>
    </row>
    <row r="14" spans="1:7" ht="12.75">
      <c r="A14" s="17" t="s">
        <v>278</v>
      </c>
      <c r="B14" s="18"/>
      <c r="C14" s="19" t="s">
        <v>318</v>
      </c>
      <c r="E14" s="27" t="s">
        <v>273</v>
      </c>
      <c r="F14" s="23">
        <v>4520</v>
      </c>
      <c r="G14" s="24">
        <f t="shared" si="0"/>
        <v>18.79027229266265</v>
      </c>
    </row>
    <row r="15" spans="1:7" ht="12.75">
      <c r="A15" s="28" t="s">
        <v>66</v>
      </c>
      <c r="B15" s="29">
        <v>25410</v>
      </c>
      <c r="C15" s="24">
        <f aca="true" t="shared" si="1" ref="C15:C23">B15*100/B$9</f>
        <v>42.39946604371767</v>
      </c>
      <c r="E15" s="27" t="s">
        <v>274</v>
      </c>
      <c r="F15" s="23">
        <v>4785</v>
      </c>
      <c r="G15" s="24">
        <f t="shared" si="0"/>
        <v>19.891914362918314</v>
      </c>
    </row>
    <row r="16" spans="1:7" ht="12.75">
      <c r="A16" s="28" t="s">
        <v>67</v>
      </c>
      <c r="B16" s="29">
        <v>3415</v>
      </c>
      <c r="C16" s="24">
        <f t="shared" si="1"/>
        <v>5.698314700483898</v>
      </c>
      <c r="E16" s="27" t="s">
        <v>275</v>
      </c>
      <c r="F16" s="23">
        <v>3155</v>
      </c>
      <c r="G16" s="24">
        <f t="shared" si="0"/>
        <v>13.115776345874039</v>
      </c>
    </row>
    <row r="17" spans="1:7" ht="12.75">
      <c r="A17" s="22" t="s">
        <v>68</v>
      </c>
      <c r="B17" s="23">
        <v>3700</v>
      </c>
      <c r="C17" s="24">
        <f t="shared" si="1"/>
        <v>6.173869514433505</v>
      </c>
      <c r="E17" s="27" t="s">
        <v>276</v>
      </c>
      <c r="F17" s="23">
        <v>1060</v>
      </c>
      <c r="G17" s="24">
        <f t="shared" si="0"/>
        <v>4.406568281022657</v>
      </c>
    </row>
    <row r="18" spans="1:7" ht="12.75">
      <c r="A18" s="22" t="s">
        <v>69</v>
      </c>
      <c r="B18" s="23">
        <v>3625</v>
      </c>
      <c r="C18" s="24">
        <f t="shared" si="1"/>
        <v>6.0487235107625565</v>
      </c>
      <c r="E18" s="27" t="s">
        <v>277</v>
      </c>
      <c r="F18" s="23">
        <v>165</v>
      </c>
      <c r="G18" s="24">
        <f t="shared" si="0"/>
        <v>0.6859280814799418</v>
      </c>
    </row>
    <row r="19" spans="1:7" ht="12.75">
      <c r="A19" s="22" t="s">
        <v>70</v>
      </c>
      <c r="B19" s="23">
        <v>4335</v>
      </c>
      <c r="C19" s="24">
        <f t="shared" si="1"/>
        <v>7.233439012180877</v>
      </c>
      <c r="E19" s="25" t="s">
        <v>109</v>
      </c>
      <c r="F19" s="23">
        <v>167500</v>
      </c>
      <c r="G19" s="26" t="s">
        <v>195</v>
      </c>
    </row>
    <row r="20" spans="1:7" ht="12.75">
      <c r="A20" s="22" t="s">
        <v>71</v>
      </c>
      <c r="B20" s="23">
        <v>3990</v>
      </c>
      <c r="C20" s="24">
        <f t="shared" si="1"/>
        <v>6.657767395294511</v>
      </c>
      <c r="F20" s="30"/>
      <c r="G20" s="31" t="s">
        <v>318</v>
      </c>
    </row>
    <row r="21" spans="1:7" ht="12.75">
      <c r="A21" s="22" t="s">
        <v>72</v>
      </c>
      <c r="B21" s="23">
        <v>14760</v>
      </c>
      <c r="C21" s="24">
        <f t="shared" si="1"/>
        <v>24.62873352244285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635</v>
      </c>
      <c r="C22" s="24">
        <f t="shared" si="1"/>
        <v>1.059569497747372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>
        <v>65</v>
      </c>
      <c r="C23" s="24">
        <f t="shared" si="1"/>
        <v>0.10845986984815618</v>
      </c>
      <c r="E23" s="25" t="s">
        <v>110</v>
      </c>
      <c r="F23" s="23">
        <v>17120</v>
      </c>
      <c r="G23" s="26">
        <f aca="true" t="shared" si="2" ref="G23:G30">F23*100/F$9</f>
        <v>71.17023487840366</v>
      </c>
    </row>
    <row r="24" spans="1:7" ht="12.75">
      <c r="A24" s="22"/>
      <c r="B24" s="23"/>
      <c r="C24" s="24" t="s">
        <v>318</v>
      </c>
      <c r="E24" s="27" t="s">
        <v>111</v>
      </c>
      <c r="F24" s="23">
        <v>35</v>
      </c>
      <c r="G24" s="24">
        <f t="shared" si="2"/>
        <v>0.1454998960715028</v>
      </c>
    </row>
    <row r="25" spans="1:7" ht="12.75">
      <c r="A25" s="17" t="s">
        <v>280</v>
      </c>
      <c r="B25" s="23"/>
      <c r="C25" s="24" t="s">
        <v>318</v>
      </c>
      <c r="E25" s="27" t="s">
        <v>112</v>
      </c>
      <c r="F25" s="23">
        <v>345</v>
      </c>
      <c r="G25" s="24">
        <f t="shared" si="2"/>
        <v>1.434213261276242</v>
      </c>
    </row>
    <row r="26" spans="1:7" ht="12.75">
      <c r="A26" s="22" t="s">
        <v>75</v>
      </c>
      <c r="B26" s="23">
        <v>885</v>
      </c>
      <c r="C26" s="24">
        <f aca="true" t="shared" si="3" ref="C26:C33">B26*100/B$9</f>
        <v>1.4767228433172035</v>
      </c>
      <c r="E26" s="27" t="s">
        <v>113</v>
      </c>
      <c r="F26" s="23">
        <v>1135</v>
      </c>
      <c r="G26" s="24">
        <f t="shared" si="2"/>
        <v>4.718353772604448</v>
      </c>
    </row>
    <row r="27" spans="1:7" ht="12.75">
      <c r="A27" s="22" t="s">
        <v>76</v>
      </c>
      <c r="B27" s="23">
        <v>3225</v>
      </c>
      <c r="C27" s="24">
        <f t="shared" si="3"/>
        <v>5.381278157850826</v>
      </c>
      <c r="E27" s="27" t="s">
        <v>114</v>
      </c>
      <c r="F27" s="23">
        <v>3205</v>
      </c>
      <c r="G27" s="24">
        <f t="shared" si="2"/>
        <v>13.3236333402619</v>
      </c>
    </row>
    <row r="28" spans="1:7" ht="12.75">
      <c r="A28" s="22" t="s">
        <v>77</v>
      </c>
      <c r="B28" s="23">
        <v>3395</v>
      </c>
      <c r="C28" s="24">
        <f t="shared" si="3"/>
        <v>5.664942432838312</v>
      </c>
      <c r="E28" s="27" t="s">
        <v>253</v>
      </c>
      <c r="F28" s="23">
        <v>5265</v>
      </c>
      <c r="G28" s="24">
        <f t="shared" si="2"/>
        <v>21.88734150904178</v>
      </c>
    </row>
    <row r="29" spans="1:7" ht="12.75">
      <c r="A29" s="28" t="s">
        <v>78</v>
      </c>
      <c r="B29" s="23">
        <v>8280</v>
      </c>
      <c r="C29" s="24">
        <f t="shared" si="3"/>
        <v>13.816118805272819</v>
      </c>
      <c r="E29" s="27" t="s">
        <v>254</v>
      </c>
      <c r="F29" s="23">
        <v>3680</v>
      </c>
      <c r="G29" s="24">
        <f t="shared" si="2"/>
        <v>15.29827478694658</v>
      </c>
    </row>
    <row r="30" spans="1:7" ht="12.75">
      <c r="A30" s="28" t="s">
        <v>79</v>
      </c>
      <c r="B30" s="23">
        <v>10915</v>
      </c>
      <c r="C30" s="24">
        <f t="shared" si="3"/>
        <v>18.21291506757884</v>
      </c>
      <c r="E30" s="27" t="s">
        <v>255</v>
      </c>
      <c r="F30" s="23">
        <v>3450</v>
      </c>
      <c r="G30" s="24">
        <f t="shared" si="2"/>
        <v>14.34213261276242</v>
      </c>
    </row>
    <row r="31" spans="1:7" ht="12.75">
      <c r="A31" s="28" t="s">
        <v>80</v>
      </c>
      <c r="B31" s="23">
        <v>9705</v>
      </c>
      <c r="C31" s="24">
        <f t="shared" si="3"/>
        <v>16.193892875020858</v>
      </c>
      <c r="E31" s="27" t="s">
        <v>354</v>
      </c>
      <c r="F31" s="23">
        <v>1363</v>
      </c>
      <c r="G31" s="24" t="s">
        <v>195</v>
      </c>
    </row>
    <row r="32" spans="1:7" ht="12.75">
      <c r="A32" s="22" t="s">
        <v>81</v>
      </c>
      <c r="B32" s="23">
        <v>13565</v>
      </c>
      <c r="C32" s="24">
        <f t="shared" si="3"/>
        <v>22.634740530619055</v>
      </c>
      <c r="E32" s="27" t="s">
        <v>115</v>
      </c>
      <c r="F32" s="23">
        <v>6935</v>
      </c>
      <c r="G32" s="24">
        <f>F32*100/F$9</f>
        <v>28.829765121596342</v>
      </c>
    </row>
    <row r="33" spans="1:7" ht="12.75">
      <c r="A33" s="22" t="s">
        <v>82</v>
      </c>
      <c r="B33" s="23">
        <v>9965</v>
      </c>
      <c r="C33" s="24">
        <f t="shared" si="3"/>
        <v>16.62773235441348</v>
      </c>
      <c r="E33" s="32" t="s">
        <v>354</v>
      </c>
      <c r="F33" s="23">
        <v>380</v>
      </c>
      <c r="G33" s="24" t="s">
        <v>195</v>
      </c>
    </row>
    <row r="34" spans="1:7" ht="12.75">
      <c r="A34" s="22"/>
      <c r="B34" s="23"/>
      <c r="C34" s="24" t="s">
        <v>318</v>
      </c>
      <c r="E34" s="27"/>
      <c r="F34" s="23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3"/>
      <c r="G35" s="24" t="s">
        <v>318</v>
      </c>
    </row>
    <row r="36" spans="1:7" ht="12.75">
      <c r="A36" s="22" t="s">
        <v>269</v>
      </c>
      <c r="B36" s="23">
        <v>13805</v>
      </c>
      <c r="C36" s="24">
        <f aca="true" t="shared" si="4" ref="C36:C41">B36*100/B$9</f>
        <v>23.035207742366094</v>
      </c>
      <c r="E36" s="33" t="s">
        <v>257</v>
      </c>
      <c r="F36" s="23"/>
      <c r="G36" s="24" t="s">
        <v>318</v>
      </c>
    </row>
    <row r="37" spans="1:7" ht="12.75">
      <c r="A37" s="22" t="s">
        <v>83</v>
      </c>
      <c r="B37" s="23">
        <v>19020</v>
      </c>
      <c r="C37" s="24">
        <f t="shared" si="4"/>
        <v>31.73702653095278</v>
      </c>
      <c r="E37" s="33" t="s">
        <v>258</v>
      </c>
      <c r="F37" s="23"/>
      <c r="G37" s="24" t="s">
        <v>318</v>
      </c>
    </row>
    <row r="38" spans="1:7" ht="12.75">
      <c r="A38" s="22" t="s">
        <v>84</v>
      </c>
      <c r="B38" s="23">
        <v>9555</v>
      </c>
      <c r="C38" s="24">
        <f t="shared" si="4"/>
        <v>15.943600867678958</v>
      </c>
      <c r="E38" s="27" t="s">
        <v>259</v>
      </c>
      <c r="F38" s="23">
        <v>7455</v>
      </c>
      <c r="G38" s="24">
        <f aca="true" t="shared" si="5" ref="G38:G44">F38*100/F$9</f>
        <v>30.9914778632301</v>
      </c>
    </row>
    <row r="39" spans="1:7" ht="12.75">
      <c r="A39" s="22" t="s">
        <v>85</v>
      </c>
      <c r="B39" s="23">
        <v>8925</v>
      </c>
      <c r="C39" s="24">
        <f t="shared" si="4"/>
        <v>14.892374436842983</v>
      </c>
      <c r="E39" s="27" t="s">
        <v>260</v>
      </c>
      <c r="F39" s="23">
        <v>3745</v>
      </c>
      <c r="G39" s="24">
        <f t="shared" si="5"/>
        <v>15.5684888796508</v>
      </c>
    </row>
    <row r="40" spans="1:7" ht="12.75">
      <c r="A40" s="28" t="s">
        <v>86</v>
      </c>
      <c r="B40" s="29">
        <v>5010</v>
      </c>
      <c r="C40" s="24">
        <f t="shared" si="4"/>
        <v>8.359753045219422</v>
      </c>
      <c r="E40" s="27" t="s">
        <v>261</v>
      </c>
      <c r="F40" s="23">
        <v>3345</v>
      </c>
      <c r="G40" s="24">
        <f t="shared" si="5"/>
        <v>13.905632924547911</v>
      </c>
    </row>
    <row r="41" spans="1:7" ht="12.75">
      <c r="A41" s="28" t="s">
        <v>87</v>
      </c>
      <c r="B41" s="29">
        <v>3610</v>
      </c>
      <c r="C41" s="24">
        <f t="shared" si="4"/>
        <v>6.023694310028366</v>
      </c>
      <c r="E41" s="27" t="s">
        <v>262</v>
      </c>
      <c r="F41" s="23">
        <v>2250</v>
      </c>
      <c r="G41" s="24">
        <f t="shared" si="5"/>
        <v>9.353564747453753</v>
      </c>
    </row>
    <row r="42" spans="1:7" ht="12.75">
      <c r="A42" s="22"/>
      <c r="B42" s="23"/>
      <c r="C42" s="24" t="s">
        <v>318</v>
      </c>
      <c r="E42" s="27" t="s">
        <v>263</v>
      </c>
      <c r="F42" s="23">
        <v>1765</v>
      </c>
      <c r="G42" s="24">
        <f t="shared" si="5"/>
        <v>7.337351901891498</v>
      </c>
    </row>
    <row r="43" spans="1:7" ht="12.75">
      <c r="A43" s="17" t="s">
        <v>279</v>
      </c>
      <c r="B43" s="23"/>
      <c r="C43" s="24" t="s">
        <v>318</v>
      </c>
      <c r="E43" s="27" t="s">
        <v>264</v>
      </c>
      <c r="F43" s="23">
        <v>5305</v>
      </c>
      <c r="G43" s="24">
        <f t="shared" si="5"/>
        <v>22.053627104552067</v>
      </c>
    </row>
    <row r="44" spans="1:7" ht="12.75">
      <c r="A44" s="22" t="s">
        <v>88</v>
      </c>
      <c r="B44" s="23">
        <v>3100</v>
      </c>
      <c r="C44" s="24">
        <f aca="true" t="shared" si="6" ref="C44:C52">B44*100/B$9</f>
        <v>5.17270148506591</v>
      </c>
      <c r="E44" s="27" t="s">
        <v>116</v>
      </c>
      <c r="F44" s="23">
        <v>185</v>
      </c>
      <c r="G44" s="24">
        <f t="shared" si="5"/>
        <v>0.7690708792350862</v>
      </c>
    </row>
    <row r="45" spans="1:7" ht="12.75">
      <c r="A45" s="22" t="s">
        <v>89</v>
      </c>
      <c r="B45" s="23">
        <v>7950</v>
      </c>
      <c r="C45" s="24">
        <f t="shared" si="6"/>
        <v>13.265476389120641</v>
      </c>
      <c r="E45" s="33"/>
      <c r="F45" s="23"/>
      <c r="G45" s="24" t="s">
        <v>318</v>
      </c>
    </row>
    <row r="46" spans="1:7" ht="12.75">
      <c r="A46" s="22" t="s">
        <v>90</v>
      </c>
      <c r="B46" s="23">
        <v>10490</v>
      </c>
      <c r="C46" s="24">
        <f t="shared" si="6"/>
        <v>17.503754380110127</v>
      </c>
      <c r="E46" s="33" t="s">
        <v>320</v>
      </c>
      <c r="F46" s="18">
        <v>26075</v>
      </c>
      <c r="G46" s="19">
        <f>F46*100/F$46</f>
        <v>100</v>
      </c>
    </row>
    <row r="47" spans="1:7" ht="12.75">
      <c r="A47" s="22" t="s">
        <v>91</v>
      </c>
      <c r="B47" s="23">
        <v>9890</v>
      </c>
      <c r="C47" s="24">
        <f t="shared" si="6"/>
        <v>16.502586350742533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9550</v>
      </c>
      <c r="C48" s="24">
        <f t="shared" si="6"/>
        <v>15.935257800767562</v>
      </c>
      <c r="E48" s="27" t="s">
        <v>117</v>
      </c>
      <c r="F48" s="23">
        <v>1375</v>
      </c>
      <c r="G48" s="24">
        <f aca="true" t="shared" si="7" ref="G48:G55">F48*100/F$46</f>
        <v>5.273250239693192</v>
      </c>
    </row>
    <row r="49" spans="1:7" ht="12.75">
      <c r="A49" s="22" t="s">
        <v>93</v>
      </c>
      <c r="B49" s="23">
        <v>7775</v>
      </c>
      <c r="C49" s="24">
        <f t="shared" si="6"/>
        <v>12.973469047221759</v>
      </c>
      <c r="E49" s="27" t="s">
        <v>118</v>
      </c>
      <c r="F49" s="23">
        <v>880</v>
      </c>
      <c r="G49" s="24">
        <f t="shared" si="7"/>
        <v>3.3748801534036432</v>
      </c>
    </row>
    <row r="50" spans="1:7" ht="12.75">
      <c r="A50" s="22" t="s">
        <v>94</v>
      </c>
      <c r="B50" s="23">
        <v>4940</v>
      </c>
      <c r="C50" s="24">
        <f t="shared" si="6"/>
        <v>8.242950108459869</v>
      </c>
      <c r="E50" s="27" t="s">
        <v>119</v>
      </c>
      <c r="F50" s="23">
        <v>3875</v>
      </c>
      <c r="G50" s="24">
        <f t="shared" si="7"/>
        <v>14.860977948226271</v>
      </c>
    </row>
    <row r="51" spans="1:7" ht="12.75">
      <c r="A51" s="22" t="s">
        <v>95</v>
      </c>
      <c r="B51" s="23">
        <v>3365</v>
      </c>
      <c r="C51" s="24">
        <f t="shared" si="6"/>
        <v>5.6148840313699315</v>
      </c>
      <c r="E51" s="27" t="s">
        <v>120</v>
      </c>
      <c r="F51" s="23">
        <v>9670</v>
      </c>
      <c r="G51" s="24">
        <f t="shared" si="7"/>
        <v>37.08533077660594</v>
      </c>
    </row>
    <row r="52" spans="1:7" ht="12.75">
      <c r="A52" s="28" t="s">
        <v>96</v>
      </c>
      <c r="B52" s="23">
        <v>2865</v>
      </c>
      <c r="C52" s="24">
        <f t="shared" si="6"/>
        <v>4.780577340230269</v>
      </c>
      <c r="E52" s="27" t="s">
        <v>121</v>
      </c>
      <c r="F52" s="23">
        <v>5640</v>
      </c>
      <c r="G52" s="24">
        <f t="shared" si="7"/>
        <v>21.629913710450623</v>
      </c>
    </row>
    <row r="53" spans="1:7" ht="12.75">
      <c r="A53" s="28" t="s">
        <v>97</v>
      </c>
      <c r="B53" s="34">
        <v>4.4</v>
      </c>
      <c r="C53" s="24" t="s">
        <v>195</v>
      </c>
      <c r="E53" s="27" t="s">
        <v>122</v>
      </c>
      <c r="F53" s="23">
        <v>2645</v>
      </c>
      <c r="G53" s="24">
        <f t="shared" si="7"/>
        <v>10.143815915627997</v>
      </c>
    </row>
    <row r="54" spans="1:7" ht="12.75">
      <c r="A54" s="22"/>
      <c r="B54" s="23"/>
      <c r="C54" s="24" t="s">
        <v>318</v>
      </c>
      <c r="E54" s="27" t="s">
        <v>123</v>
      </c>
      <c r="F54" s="23">
        <v>845</v>
      </c>
      <c r="G54" s="24">
        <f t="shared" si="7"/>
        <v>3.2406519654841803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9">
        <v>1145</v>
      </c>
      <c r="G55" s="35">
        <f t="shared" si="7"/>
        <v>4.391179290508149</v>
      </c>
    </row>
    <row r="56" spans="1:7" ht="12.75">
      <c r="A56" s="22" t="s">
        <v>98</v>
      </c>
      <c r="B56" s="23">
        <v>11065</v>
      </c>
      <c r="C56" s="24">
        <f>B56*100/B$9</f>
        <v>18.463207074920742</v>
      </c>
      <c r="E56" s="27" t="s">
        <v>125</v>
      </c>
      <c r="F56" s="23">
        <v>666</v>
      </c>
      <c r="G56" s="24" t="s">
        <v>195</v>
      </c>
    </row>
    <row r="57" spans="1:7" ht="12.75">
      <c r="A57" s="22" t="s">
        <v>99</v>
      </c>
      <c r="B57" s="23">
        <v>21935</v>
      </c>
      <c r="C57" s="24">
        <f>B57*100/B$9</f>
        <v>36.601034540297015</v>
      </c>
      <c r="E57" s="27"/>
      <c r="F57" s="23"/>
      <c r="G57" s="24" t="s">
        <v>318</v>
      </c>
    </row>
    <row r="58" spans="1:7" ht="12.75">
      <c r="A58" s="22" t="s">
        <v>100</v>
      </c>
      <c r="B58" s="23">
        <v>19115</v>
      </c>
      <c r="C58" s="24">
        <f>B58*100/B$9</f>
        <v>31.895544802269313</v>
      </c>
      <c r="E58" s="33" t="s">
        <v>266</v>
      </c>
      <c r="F58" s="23"/>
      <c r="G58" s="24" t="s">
        <v>318</v>
      </c>
    </row>
    <row r="59" spans="1:7" ht="12.75">
      <c r="A59" s="22" t="s">
        <v>101</v>
      </c>
      <c r="B59" s="23">
        <v>7820</v>
      </c>
      <c r="C59" s="24">
        <f>B59*100/B$9</f>
        <v>13.048556649424329</v>
      </c>
      <c r="E59" s="33" t="s">
        <v>267</v>
      </c>
      <c r="F59" s="23"/>
      <c r="G59" s="24" t="s">
        <v>318</v>
      </c>
    </row>
    <row r="60" spans="1:7" ht="12.75">
      <c r="A60" s="22"/>
      <c r="B60" s="23"/>
      <c r="C60" s="24" t="s">
        <v>318</v>
      </c>
      <c r="E60" s="27" t="s">
        <v>259</v>
      </c>
      <c r="F60" s="23">
        <v>4790</v>
      </c>
      <c r="G60" s="24">
        <f aca="true" t="shared" si="8" ref="G60:G66">F60*100/F$46</f>
        <v>18.370086289549377</v>
      </c>
    </row>
    <row r="61" spans="1:7" ht="12.75">
      <c r="A61" s="17" t="s">
        <v>281</v>
      </c>
      <c r="B61" s="23"/>
      <c r="C61" s="24" t="s">
        <v>318</v>
      </c>
      <c r="E61" s="27" t="s">
        <v>260</v>
      </c>
      <c r="F61" s="23">
        <v>3630</v>
      </c>
      <c r="G61" s="24">
        <f t="shared" si="8"/>
        <v>13.92138063279003</v>
      </c>
    </row>
    <row r="62" spans="1:7" ht="12.75">
      <c r="A62" s="28" t="s">
        <v>102</v>
      </c>
      <c r="B62" s="29">
        <v>34765</v>
      </c>
      <c r="C62" s="24">
        <f aca="true" t="shared" si="9" ref="C62:C70">B62*100/B$9</f>
        <v>58.00934423494076</v>
      </c>
      <c r="E62" s="27" t="s">
        <v>261</v>
      </c>
      <c r="F62" s="23">
        <v>2855</v>
      </c>
      <c r="G62" s="24">
        <f t="shared" si="8"/>
        <v>10.949185043144775</v>
      </c>
    </row>
    <row r="63" spans="1:7" ht="12.75">
      <c r="A63" s="28" t="s">
        <v>282</v>
      </c>
      <c r="B63" s="29">
        <v>1320</v>
      </c>
      <c r="C63" s="24">
        <f t="shared" si="9"/>
        <v>2.2025696646087103</v>
      </c>
      <c r="E63" s="27" t="s">
        <v>262</v>
      </c>
      <c r="F63" s="23">
        <v>2785</v>
      </c>
      <c r="G63" s="24">
        <f t="shared" si="8"/>
        <v>10.680728667305848</v>
      </c>
    </row>
    <row r="64" spans="1:7" ht="12.75">
      <c r="A64" s="22" t="s">
        <v>103</v>
      </c>
      <c r="B64" s="23">
        <v>16060</v>
      </c>
      <c r="C64" s="24">
        <f t="shared" si="9"/>
        <v>26.797930919405974</v>
      </c>
      <c r="E64" s="27" t="s">
        <v>263</v>
      </c>
      <c r="F64" s="23">
        <v>1875</v>
      </c>
      <c r="G64" s="24">
        <f t="shared" si="8"/>
        <v>7.1907957813998085</v>
      </c>
    </row>
    <row r="65" spans="1:7" ht="12.75">
      <c r="A65" s="22" t="s">
        <v>283</v>
      </c>
      <c r="B65" s="23">
        <v>6845</v>
      </c>
      <c r="C65" s="24">
        <f t="shared" si="9"/>
        <v>11.421658601701985</v>
      </c>
      <c r="E65" s="27" t="s">
        <v>264</v>
      </c>
      <c r="F65" s="23">
        <v>8320</v>
      </c>
      <c r="G65" s="24">
        <f t="shared" si="8"/>
        <v>31.90795781399808</v>
      </c>
    </row>
    <row r="66" spans="1:7" ht="12.75">
      <c r="A66" s="22" t="s">
        <v>104</v>
      </c>
      <c r="B66" s="23">
        <v>20</v>
      </c>
      <c r="C66" s="24" t="s">
        <v>360</v>
      </c>
      <c r="E66" s="32" t="s">
        <v>126</v>
      </c>
      <c r="F66" s="23">
        <v>1820</v>
      </c>
      <c r="G66" s="24">
        <f t="shared" si="8"/>
        <v>6.97986577181208</v>
      </c>
    </row>
    <row r="67" spans="1:7" ht="12.75">
      <c r="A67" s="22" t="s">
        <v>105</v>
      </c>
      <c r="B67" s="23">
        <v>150</v>
      </c>
      <c r="C67" s="24">
        <f t="shared" si="9"/>
        <v>0.2502920073418989</v>
      </c>
      <c r="E67" s="27"/>
      <c r="F67" s="23"/>
      <c r="G67" s="24"/>
    </row>
    <row r="68" spans="1:7" ht="12.75">
      <c r="A68" s="22" t="s">
        <v>106</v>
      </c>
      <c r="B68" s="23">
        <v>10</v>
      </c>
      <c r="C68" s="24" t="s">
        <v>360</v>
      </c>
      <c r="E68" s="27"/>
      <c r="F68" s="23"/>
      <c r="G68" s="24"/>
    </row>
    <row r="69" spans="1:7" ht="12.75">
      <c r="A69" s="22" t="s">
        <v>107</v>
      </c>
      <c r="B69" s="23">
        <v>325</v>
      </c>
      <c r="C69" s="24">
        <f t="shared" si="9"/>
        <v>0.5422993492407809</v>
      </c>
      <c r="E69" s="27"/>
      <c r="F69" s="23"/>
      <c r="G69" s="24"/>
    </row>
    <row r="70" spans="1:7" ht="12.75">
      <c r="A70" s="22" t="s">
        <v>108</v>
      </c>
      <c r="B70" s="23">
        <v>440</v>
      </c>
      <c r="C70" s="24">
        <f t="shared" si="9"/>
        <v>0.7341898882029034</v>
      </c>
      <c r="E70" s="27"/>
      <c r="F70" s="23"/>
      <c r="G70" s="24"/>
    </row>
    <row r="71" spans="1:7" ht="12.75">
      <c r="A71" s="22"/>
      <c r="B71" s="23"/>
      <c r="C71" s="24" t="s">
        <v>318</v>
      </c>
      <c r="E71" s="33"/>
      <c r="F71" s="23"/>
      <c r="G71" s="24"/>
    </row>
    <row r="72" spans="1:7" ht="12.75">
      <c r="A72" s="17" t="s">
        <v>284</v>
      </c>
      <c r="B72" s="23"/>
      <c r="C72" s="24" t="s">
        <v>318</v>
      </c>
      <c r="E72" s="27"/>
      <c r="F72" s="23"/>
      <c r="G72" s="24"/>
    </row>
    <row r="73" spans="1:7" ht="12.75">
      <c r="A73" s="22" t="s">
        <v>321</v>
      </c>
      <c r="B73" s="23">
        <v>510</v>
      </c>
      <c r="C73" s="24">
        <f>B73*100/B$9</f>
        <v>0.8509928249624562</v>
      </c>
      <c r="E73" s="27"/>
      <c r="F73" s="23"/>
      <c r="G73" s="24"/>
    </row>
    <row r="74" spans="1:7" ht="12.75">
      <c r="A74" s="22" t="s">
        <v>322</v>
      </c>
      <c r="B74" s="23">
        <v>550</v>
      </c>
      <c r="C74" s="24">
        <f>B74*100/B$9</f>
        <v>0.9177373602536293</v>
      </c>
      <c r="E74" s="27"/>
      <c r="F74" s="23"/>
      <c r="G74" s="24"/>
    </row>
    <row r="75" spans="1:7" ht="13.5" thickBot="1">
      <c r="A75" s="36" t="s">
        <v>133</v>
      </c>
      <c r="B75" s="37">
        <v>820</v>
      </c>
      <c r="C75" s="38">
        <f>B75*100/B$9</f>
        <v>1.3682629734690472</v>
      </c>
      <c r="D75" s="39"/>
      <c r="E75" s="40"/>
      <c r="F75" s="37"/>
      <c r="G75" s="38"/>
    </row>
    <row r="76" ht="13.5" thickTop="1"/>
    <row r="77" ht="12.75">
      <c r="A77" s="7" t="s">
        <v>196</v>
      </c>
    </row>
    <row r="78" ht="12.75">
      <c r="A78" s="7" t="s">
        <v>197</v>
      </c>
    </row>
    <row r="79" ht="12.75">
      <c r="A79" s="7" t="s">
        <v>295</v>
      </c>
    </row>
    <row r="80" ht="14.25">
      <c r="A80" s="41" t="s">
        <v>358</v>
      </c>
    </row>
    <row r="81" ht="14.25">
      <c r="A81" s="41" t="s">
        <v>357</v>
      </c>
    </row>
    <row r="82" ht="12.75">
      <c r="A82" s="7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2004-10-13T13:18:33Z</cp:lastPrinted>
  <dcterms:created xsi:type="dcterms:W3CDTF">2004-04-08T18:29:08Z</dcterms:created>
  <dcterms:modified xsi:type="dcterms:W3CDTF">2004-10-13T13:18:35Z</dcterms:modified>
  <cp:category/>
  <cp:version/>
  <cp:contentType/>
  <cp:contentStatus/>
</cp:coreProperties>
</file>