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sia" sheetId="1" r:id="rId1"/>
    <sheet name="FBP2-Asia" sheetId="2" r:id="rId2"/>
    <sheet name="FBP3-Asia" sheetId="3" r:id="rId3"/>
  </sheets>
  <definedNames>
    <definedName name="_xlnm.Print_Area" localSheetId="0">'FBP1-Asia'!$A$2:$G$89</definedName>
    <definedName name="_xlnm.Print_Area" localSheetId="1">'FBP2-Asia'!$A$2:$G$85</definedName>
    <definedName name="_xlnm.Print_Area" localSheetId="2">'FBP3-Asia'!$A$2:$G$82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<sst xmlns="http://schemas.openxmlformats.org/spreadsheetml/2006/main" count="476" uniqueCount="362">
  <si>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</si>
  <si>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</si>
  <si>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</si>
  <si>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</si>
  <si>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</si>
  <si>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</si>
  <si>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</si>
  <si>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</si>
  <si>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</si>
  <si>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</si>
  <si>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</si>
  <si>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</si>
  <si>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</si>
  <si>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</si>
  <si>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</si>
  <si>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</si>
  <si>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</si>
  <si>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</si>
  <si>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</si>
  <si>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</si>
  <si>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</si>
  <si>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</si>
  <si>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</si>
  <si>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</si>
  <si>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</si>
  <si>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</si>
  <si>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</si>
  <si>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</si>
  <si>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</si>
  <si>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</si>
  <si>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</si>
  <si>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</si>
  <si>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</si>
  <si>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</si>
  <si>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</si>
  <si>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</si>
  <si>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</si>
  <si>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</si>
  <si>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</si>
  <si>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</si>
  <si>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</si>
  <si>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</si>
  <si>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</si>
  <si>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</si>
  <si>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</si>
  <si>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</si>
  <si>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</si>
  <si>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</si>
  <si>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</si>
  <si>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</si>
  <si>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</si>
  <si>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</si>
  <si>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</si>
  <si>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</si>
  <si>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</si>
  <si>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</si>
  <si>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</si>
  <si>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</si>
  <si>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</si>
  <si>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</si>
  <si>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</si>
  <si>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</si>
  <si>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</si>
  <si>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</si>
  <si>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</si>
  <si>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</si>
  <si>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</si>
  <si>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</si>
  <si>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</si>
  <si>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</si>
  <si>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</si>
  <si>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</si>
  <si>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</si>
  <si>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</si>
  <si>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</si>
  <si>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</si>
  <si>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</si>
  <si>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</si>
  <si>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</si>
  <si>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</si>
  <si>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</si>
  <si>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</si>
  <si>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</si>
  <si>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</si>
  <si>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</si>
  <si>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</si>
  <si>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</si>
  <si>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</si>
  <si>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</si>
  <si>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</si>
  <si>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</si>
  <si>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</si>
  <si>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</si>
  <si>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</si>
  <si>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</si>
  <si>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</si>
  <si>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</si>
  <si>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</si>
  <si>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</si>
  <si>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</si>
  <si>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</si>
  <si>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</si>
  <si>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</si>
  <si>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</si>
  <si>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</si>
  <si>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</si>
  <si>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</si>
  <si>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</si>
  <si>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</si>
  <si>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</si>
  <si>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</si>
  <si>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</si>
  <si>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</si>
  <si>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</si>
  <si>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</si>
  <si>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</si>
  <si>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</si>
  <si>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</si>
  <si>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</si>
  <si>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</si>
  <si>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</si>
  <si>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</si>
  <si>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</si>
  <si>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</si>
  <si>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</si>
  <si>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</si>
  <si>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</si>
  <si>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</si>
  <si>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</si>
  <si>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</si>
  <si>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</si>
  <si>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</si>
  <si>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</si>
  <si>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</si>
  <si>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</si>
  <si>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</si>
  <si>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</si>
  <si>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</si>
  <si>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</si>
  <si>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</si>
  <si>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</si>
  <si>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</si>
  <si>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</si>
  <si>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</si>
  <si>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</si>
  <si>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</si>
  <si>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</si>
  <si>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</si>
  <si>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</si>
  <si>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</si>
  <si>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</si>
  <si>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</si>
  <si>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</si>
  <si>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</si>
  <si>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</si>
  <si>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</si>
  <si>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</si>
  <si>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</si>
  <si>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</si>
  <si>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</si>
  <si>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</si>
  <si>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</si>
  <si>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</si>
  <si>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</si>
  <si>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</si>
  <si>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</si>
  <si>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</si>
  <si>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</si>
  <si>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</si>
  <si>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</si>
  <si>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</si>
  <si>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</si>
  <si>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</si>
  <si>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</si>
  <si>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</si>
  <si>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</si>
  <si>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</si>
  <si>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</si>
  <si>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</si>
  <si>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</si>
  <si>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</si>
  <si>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</si>
  <si>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</si>
  <si>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</si>
  <si>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</si>
  <si>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</si>
  <si>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</si>
  <si>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</si>
  <si>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</si>
  <si>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</si>
  <si>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</si>
  <si>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</si>
  <si>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</si>
  <si>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</si>
  <si>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</si>
  <si>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</si>
  <si>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</si>
  <si>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</si>
  <si>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</si>
  <si>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</si>
  <si>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</si>
  <si>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</si>
  <si>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</si>
  <si>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</si>
  <si>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</si>
  <si>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</si>
  <si>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</si>
  <si>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</si>
  <si>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</si>
  <si>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</si>
  <si>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</si>
  <si>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</si>
  <si>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</si>
  <si>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</si>
  <si>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</si>
  <si>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</si>
  <si>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</si>
  <si>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</si>
  <si>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</si>
  <si>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</si>
  <si>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</si>
  <si>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</si>
  <si>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</si>
  <si>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</si>
  <si>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</si>
  <si>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</si>
  <si>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</si>
  <si>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</si>
  <si>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</si>
  <si>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</si>
  <si>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</si>
  <si>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</si>
  <si>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</si>
  <si>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</si>
  <si>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</si>
  <si>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</si>
  <si>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</si>
  <si>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</si>
  <si>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</si>
  <si>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</si>
  <si>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</si>
  <si>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</si>
  <si>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</si>
  <si>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</si>
  <si>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</si>
  <si>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</si>
  <si>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</si>
  <si>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</si>
  <si>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</si>
  <si>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</si>
  <si>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</si>
  <si>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</si>
  <si>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</si>
  <si>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</si>
  <si>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</si>
  <si>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</si>
  <si>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</si>
  <si>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</si>
  <si>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</si>
  <si>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</si>
  <si>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</si>
  <si>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</si>
  <si>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</si>
  <si>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</si>
  <si>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</si>
  <si>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</si>
  <si>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</si>
  <si>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</si>
  <si>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</si>
  <si>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</si>
  <si>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</si>
  <si>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</si>
  <si>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</si>
  <si>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</si>
  <si>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</si>
  <si>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</si>
  <si>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</si>
  <si>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</si>
  <si>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</si>
  <si>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</si>
  <si>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</si>
  <si>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</si>
  <si>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</si>
  <si>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</si>
  <si>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</si>
  <si>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</si>
  <si>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</si>
  <si>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</si>
  <si>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</si>
  <si>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</si>
  <si>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</si>
  <si>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</si>
  <si>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</si>
  <si>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</si>
  <si>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</si>
  <si>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</si>
  <si>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</si>
  <si>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</si>
  <si>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</si>
  <si>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</si>
  <si>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</si>
  <si>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</si>
  <si>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</si>
  <si>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</si>
  <si>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</si>
  <si>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</si>
  <si>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</si>
  <si>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</si>
  <si>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</si>
  <si>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</si>
  <si>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</si>
  <si>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</si>
  <si>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</si>
  <si>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</si>
  <si>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</si>
  <si>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</si>
  <si>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</si>
  <si>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</si>
  <si>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</si>
  <si>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</si>
  <si>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</si>
  <si>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</si>
  <si>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</si>
  <si>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</si>
  <si>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</si>
  <si>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</si>
  <si>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</si>
  <si>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</si>
  <si>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</si>
  <si>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</si>
  <si>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</si>
  <si>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</si>
  <si>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</si>
  <si>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</si>
  <si>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</si>
  <si>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</si>
  <si>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</si>
  <si>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</si>
  <si>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</si>
  <si>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</si>
  <si>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</si>
  <si>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</si>
  <si>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</si>
  <si>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</si>
  <si>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</si>
  <si>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</si>
  <si>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</si>
  <si>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</si>
  <si>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</si>
  <si>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</si>
  <si>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</si>
  <si>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</si>
  <si>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</si>
  <si>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</si>
  <si>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</si>
  <si>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</si>
  <si>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</si>
  <si>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</si>
  <si>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Asia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</si>
  <si>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Asia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</si>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</sst>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355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22"/>
      <c r="F8" s="12"/>
      <c r="G8" s="22"/>
    </row>
    <row r="9" spans="1:7" ht="12.75">
      <c r="A9" s="5" t="s">
        <v>327</v>
      </c>
      <c r="B9" s="30">
        <v>8226255</v>
      </c>
      <c r="C9" s="26">
        <f>B9*100/B$9</f>
        <v>100</v>
      </c>
      <c r="E9" s="1" t="s">
        <v>138</v>
      </c>
      <c r="F9" s="13"/>
      <c r="G9" s="17"/>
    </row>
    <row r="10" spans="1:7" ht="12.75">
      <c r="A10" s="5" t="s">
        <v>141</v>
      </c>
      <c r="B10" s="29"/>
      <c r="C10" s="17"/>
      <c r="E10" s="1" t="s">
        <v>190</v>
      </c>
      <c r="F10" s="29">
        <v>8226255</v>
      </c>
      <c r="G10" s="46">
        <f>F10*100/F$10</f>
        <v>100</v>
      </c>
    </row>
    <row r="11" spans="1:7" ht="12.75">
      <c r="A11" s="6" t="s">
        <v>142</v>
      </c>
      <c r="B11" s="30">
        <v>4179035</v>
      </c>
      <c r="C11" s="14">
        <f aca="true" t="shared" si="0" ref="C11:C18">B11*100/B$9</f>
        <v>50.80118474323979</v>
      </c>
      <c r="E11" t="s">
        <v>348</v>
      </c>
      <c r="F11" s="30">
        <v>3932835</v>
      </c>
      <c r="G11" s="14">
        <f>F11*100/F$10</f>
        <v>47.80832833409613</v>
      </c>
    </row>
    <row r="12" spans="1:7" ht="12.75">
      <c r="A12" s="6" t="s">
        <v>324</v>
      </c>
      <c r="B12" s="30">
        <v>702060</v>
      </c>
      <c r="C12" s="14">
        <f t="shared" si="0"/>
        <v>8.534381684010524</v>
      </c>
      <c r="E12" t="s">
        <v>349</v>
      </c>
      <c r="F12" s="30">
        <v>4293420</v>
      </c>
      <c r="G12" s="14">
        <f>F12*100/F$10</f>
        <v>52.19167166590387</v>
      </c>
    </row>
    <row r="13" spans="1:7" ht="12.75">
      <c r="A13" s="6" t="s">
        <v>143</v>
      </c>
      <c r="B13" s="30">
        <v>1673490</v>
      </c>
      <c r="C13" s="14">
        <f t="shared" si="0"/>
        <v>20.343278928260794</v>
      </c>
      <c r="F13" s="30"/>
      <c r="G13" s="14"/>
    </row>
    <row r="14" spans="1:7" ht="12.75">
      <c r="A14" s="6" t="s">
        <v>303</v>
      </c>
      <c r="B14" s="30">
        <v>1803485</v>
      </c>
      <c r="C14" s="14">
        <f t="shared" si="0"/>
        <v>21.923524130968467</v>
      </c>
      <c r="E14" t="s">
        <v>350</v>
      </c>
      <c r="F14" s="30">
        <v>95420</v>
      </c>
      <c r="G14" s="14">
        <f aca="true" t="shared" si="1" ref="G14:G26">F14*100/F$10</f>
        <v>1.1599445920409712</v>
      </c>
    </row>
    <row r="15" spans="1:7" ht="12.75">
      <c r="A15" s="6" t="s">
        <v>144</v>
      </c>
      <c r="B15" s="30">
        <v>4047220</v>
      </c>
      <c r="C15" s="14">
        <f t="shared" si="0"/>
        <v>49.19881525676021</v>
      </c>
      <c r="E15" t="s">
        <v>351</v>
      </c>
      <c r="F15" s="30">
        <v>163345</v>
      </c>
      <c r="G15" s="14">
        <f t="shared" si="1"/>
        <v>1.9856544685279025</v>
      </c>
    </row>
    <row r="16" spans="1:7" ht="12.75">
      <c r="A16" s="6" t="s">
        <v>325</v>
      </c>
      <c r="B16" s="30">
        <v>2830950</v>
      </c>
      <c r="C16" s="14">
        <f t="shared" si="0"/>
        <v>34.41359403519584</v>
      </c>
      <c r="E16" t="s">
        <v>352</v>
      </c>
      <c r="F16" s="30">
        <v>269855</v>
      </c>
      <c r="G16" s="14">
        <f t="shared" si="1"/>
        <v>3.2804113171789595</v>
      </c>
    </row>
    <row r="17" spans="1:7" ht="12.75">
      <c r="A17" s="6" t="s">
        <v>143</v>
      </c>
      <c r="B17" s="30">
        <v>930540</v>
      </c>
      <c r="C17" s="14">
        <f t="shared" si="0"/>
        <v>11.31183023137503</v>
      </c>
      <c r="E17" t="s">
        <v>353</v>
      </c>
      <c r="F17" s="30">
        <v>405100</v>
      </c>
      <c r="G17" s="14">
        <f t="shared" si="1"/>
        <v>4.924476569228647</v>
      </c>
    </row>
    <row r="18" spans="1:7" ht="12.75">
      <c r="A18" s="6" t="s">
        <v>304</v>
      </c>
      <c r="B18" s="30">
        <v>285730</v>
      </c>
      <c r="C18" s="14">
        <f t="shared" si="0"/>
        <v>3.4733909901893387</v>
      </c>
      <c r="E18" t="s">
        <v>0</v>
      </c>
      <c r="F18" s="30">
        <v>610630</v>
      </c>
      <c r="G18" s="14">
        <f t="shared" si="1"/>
        <v>7.422940329469485</v>
      </c>
    </row>
    <row r="19" spans="1:7" ht="12.75">
      <c r="A19" s="6"/>
      <c r="B19" s="30"/>
      <c r="C19" s="14"/>
      <c r="E19" t="s">
        <v>1</v>
      </c>
      <c r="F19" s="30">
        <v>1852350</v>
      </c>
      <c r="G19" s="14">
        <f t="shared" si="1"/>
        <v>22.517536837844194</v>
      </c>
    </row>
    <row r="20" spans="1:7" ht="12.75">
      <c r="A20" s="7" t="s">
        <v>145</v>
      </c>
      <c r="B20" s="30"/>
      <c r="C20" s="14"/>
      <c r="E20" t="s">
        <v>2</v>
      </c>
      <c r="F20" s="30">
        <v>1875280</v>
      </c>
      <c r="G20" s="14">
        <f t="shared" si="1"/>
        <v>22.79627850097037</v>
      </c>
    </row>
    <row r="21" spans="1:7" ht="12.75">
      <c r="A21" s="8" t="s">
        <v>326</v>
      </c>
      <c r="B21" s="30">
        <v>7758175</v>
      </c>
      <c r="C21" s="14">
        <f aca="true" t="shared" si="2" ref="C21:C28">B21*100/B$9</f>
        <v>94.30992596266466</v>
      </c>
      <c r="E21" t="s">
        <v>3</v>
      </c>
      <c r="F21" s="30">
        <v>1418205</v>
      </c>
      <c r="G21" s="14">
        <f t="shared" si="1"/>
        <v>17.23998344325577</v>
      </c>
    </row>
    <row r="22" spans="1:7" ht="12.75">
      <c r="A22" s="8" t="s">
        <v>328</v>
      </c>
      <c r="B22" s="30">
        <v>913590</v>
      </c>
      <c r="C22" s="14">
        <f t="shared" si="2"/>
        <v>11.105782643499381</v>
      </c>
      <c r="E22" t="s">
        <v>4</v>
      </c>
      <c r="F22" s="30">
        <v>434960</v>
      </c>
      <c r="G22" s="14">
        <f t="shared" si="1"/>
        <v>5.287460697486281</v>
      </c>
    </row>
    <row r="23" spans="1:7" ht="12.75">
      <c r="A23" s="8" t="s">
        <v>146</v>
      </c>
      <c r="B23" s="30">
        <v>16065</v>
      </c>
      <c r="C23" s="14">
        <f t="shared" si="2"/>
        <v>0.1952893509865668</v>
      </c>
      <c r="E23" t="s">
        <v>5</v>
      </c>
      <c r="F23" s="30">
        <v>353275</v>
      </c>
      <c r="G23" s="14">
        <f t="shared" si="1"/>
        <v>4.294481510723895</v>
      </c>
    </row>
    <row r="24" spans="1:7" ht="12.75">
      <c r="A24" s="8" t="s">
        <v>147</v>
      </c>
      <c r="B24" s="30">
        <v>3085</v>
      </c>
      <c r="C24" s="14" t="s">
        <v>360</v>
      </c>
      <c r="E24" t="s">
        <v>6</v>
      </c>
      <c r="F24" s="30">
        <v>483795</v>
      </c>
      <c r="G24" s="14">
        <f t="shared" si="1"/>
        <v>5.881108718365769</v>
      </c>
    </row>
    <row r="25" spans="1:7" ht="12.75">
      <c r="A25" s="8" t="s">
        <v>329</v>
      </c>
      <c r="B25" s="30">
        <v>6791340</v>
      </c>
      <c r="C25" s="14">
        <f t="shared" si="2"/>
        <v>82.5568864568385</v>
      </c>
      <c r="E25" t="s">
        <v>7</v>
      </c>
      <c r="F25" s="30">
        <v>209430</v>
      </c>
      <c r="G25" s="14">
        <f t="shared" si="1"/>
        <v>2.54587293975205</v>
      </c>
    </row>
    <row r="26" spans="1:7" ht="12.75">
      <c r="A26" s="8" t="s">
        <v>148</v>
      </c>
      <c r="B26" s="30">
        <v>6395</v>
      </c>
      <c r="C26" s="14">
        <f t="shared" si="2"/>
        <v>0.07773889819851196</v>
      </c>
      <c r="E26" t="s">
        <v>139</v>
      </c>
      <c r="F26" s="30">
        <v>54605</v>
      </c>
      <c r="G26" s="14">
        <f t="shared" si="1"/>
        <v>0.6637892941563324</v>
      </c>
    </row>
    <row r="27" spans="1:7" ht="12.75">
      <c r="A27" s="8" t="s">
        <v>330</v>
      </c>
      <c r="B27" s="30">
        <v>27700</v>
      </c>
      <c r="C27" s="14">
        <f t="shared" si="2"/>
        <v>0.33672673652834734</v>
      </c>
      <c r="F27" s="30"/>
      <c r="G27" s="14"/>
    </row>
    <row r="28" spans="1:7" ht="12.75">
      <c r="A28" s="8" t="s">
        <v>331</v>
      </c>
      <c r="B28" s="30">
        <v>468080</v>
      </c>
      <c r="C28" s="14">
        <f t="shared" si="2"/>
        <v>5.690074037335337</v>
      </c>
      <c r="E28" t="s">
        <v>140</v>
      </c>
      <c r="F28" s="33">
        <v>38.7</v>
      </c>
      <c r="G28" s="14" t="s">
        <v>195</v>
      </c>
    </row>
    <row r="29" spans="1:7" ht="12.75">
      <c r="A29" s="6"/>
      <c r="B29" s="30"/>
      <c r="C29" s="14"/>
      <c r="F29" s="30"/>
      <c r="G29" s="14"/>
    </row>
    <row r="30" spans="1:7" ht="12.75">
      <c r="A30" s="7" t="s">
        <v>150</v>
      </c>
      <c r="B30" s="30"/>
      <c r="C30" s="14"/>
      <c r="E30" t="s">
        <v>8</v>
      </c>
      <c r="F30" s="30">
        <v>7477385</v>
      </c>
      <c r="G30" s="14">
        <f aca="true" t="shared" si="3" ref="G30:G37">F30*100/F$10</f>
        <v>90.89658659985619</v>
      </c>
    </row>
    <row r="31" spans="1:7" ht="12.75">
      <c r="A31" s="8" t="s">
        <v>149</v>
      </c>
      <c r="B31" s="30">
        <v>33480</v>
      </c>
      <c r="C31" s="14">
        <f>B31*100/B$9</f>
        <v>0.4069895718039375</v>
      </c>
      <c r="E31" t="s">
        <v>9</v>
      </c>
      <c r="F31" s="30">
        <v>3560105</v>
      </c>
      <c r="G31" s="14">
        <f t="shared" si="3"/>
        <v>43.277347954810544</v>
      </c>
    </row>
    <row r="32" spans="1:7" ht="12.75">
      <c r="A32" s="8" t="s">
        <v>151</v>
      </c>
      <c r="B32" s="30">
        <v>8192775</v>
      </c>
      <c r="C32" s="14">
        <f>B32*100/B$9</f>
        <v>99.59301042819607</v>
      </c>
      <c r="E32" t="s">
        <v>10</v>
      </c>
      <c r="F32" s="30">
        <v>3917280</v>
      </c>
      <c r="G32" s="14">
        <f t="shared" si="3"/>
        <v>47.61923864504565</v>
      </c>
    </row>
    <row r="33" spans="1:7" ht="12.75">
      <c r="A33" s="8" t="s">
        <v>332</v>
      </c>
      <c r="B33" s="30">
        <v>906035</v>
      </c>
      <c r="C33" s="14">
        <f>B33*100/B$9</f>
        <v>11.013942553446253</v>
      </c>
      <c r="E33" t="s">
        <v>11</v>
      </c>
      <c r="F33" s="30">
        <v>7184035</v>
      </c>
      <c r="G33" s="14">
        <f t="shared" si="3"/>
        <v>87.33056536662187</v>
      </c>
    </row>
    <row r="34" spans="1:7" ht="12.75">
      <c r="A34" s="6"/>
      <c r="B34" s="30"/>
      <c r="C34" s="14"/>
      <c r="E34" t="s">
        <v>13</v>
      </c>
      <c r="F34" s="30">
        <v>950570</v>
      </c>
      <c r="G34" s="14">
        <f t="shared" si="3"/>
        <v>11.555318914864662</v>
      </c>
    </row>
    <row r="35" spans="1:7" ht="12.75">
      <c r="A35" s="9" t="s">
        <v>152</v>
      </c>
      <c r="B35" s="30"/>
      <c r="C35" s="14"/>
      <c r="E35" t="s">
        <v>14</v>
      </c>
      <c r="F35" s="30">
        <v>747830</v>
      </c>
      <c r="G35" s="14">
        <f t="shared" si="3"/>
        <v>9.090770952274152</v>
      </c>
    </row>
    <row r="36" spans="1:7" ht="12.75">
      <c r="A36" s="9" t="s">
        <v>175</v>
      </c>
      <c r="B36" s="29">
        <v>8130830</v>
      </c>
      <c r="C36" s="26">
        <f aca="true" t="shared" si="4" ref="C36:C45">B36*100/B$36</f>
        <v>100</v>
      </c>
      <c r="E36" t="s">
        <v>12</v>
      </c>
      <c r="F36" s="30">
        <v>315150</v>
      </c>
      <c r="G36" s="14">
        <f t="shared" si="3"/>
        <v>3.831026390502118</v>
      </c>
    </row>
    <row r="37" spans="1:7" ht="12.75">
      <c r="A37" s="10" t="s">
        <v>333</v>
      </c>
      <c r="B37" s="30">
        <v>754465</v>
      </c>
      <c r="C37" s="14">
        <f t="shared" si="4"/>
        <v>9.279064990904988</v>
      </c>
      <c r="E37" t="s">
        <v>10</v>
      </c>
      <c r="F37" s="30">
        <v>432685</v>
      </c>
      <c r="G37" s="14">
        <f t="shared" si="3"/>
        <v>5.259805342771407</v>
      </c>
    </row>
    <row r="38" spans="1:7" ht="12.75">
      <c r="A38" s="10" t="s">
        <v>153</v>
      </c>
      <c r="B38" s="30">
        <v>7376365</v>
      </c>
      <c r="C38" s="14">
        <f t="shared" si="4"/>
        <v>90.72093500909502</v>
      </c>
      <c r="F38" s="30"/>
      <c r="G38" s="14"/>
    </row>
    <row r="39" spans="1:7" ht="12.75">
      <c r="A39" s="10" t="s">
        <v>176</v>
      </c>
      <c r="B39" s="30">
        <v>3941650</v>
      </c>
      <c r="C39" s="14">
        <f t="shared" si="4"/>
        <v>48.47783067657299</v>
      </c>
      <c r="E39" s="1" t="s">
        <v>171</v>
      </c>
      <c r="F39" s="30"/>
      <c r="G39" s="14"/>
    </row>
    <row r="40" spans="1:7" ht="12.75">
      <c r="A40" s="10" t="s">
        <v>154</v>
      </c>
      <c r="B40" s="30">
        <v>37650</v>
      </c>
      <c r="C40" s="14">
        <f t="shared" si="4"/>
        <v>0.46305235750839707</v>
      </c>
      <c r="E40" s="1" t="s">
        <v>191</v>
      </c>
      <c r="F40" s="29">
        <v>7697630</v>
      </c>
      <c r="G40" s="26">
        <f>F40*100/F$40</f>
        <v>100</v>
      </c>
    </row>
    <row r="41" spans="1:7" ht="12.75">
      <c r="A41" s="10" t="s">
        <v>176</v>
      </c>
      <c r="B41" s="59">
        <v>13905</v>
      </c>
      <c r="C41" s="14">
        <f t="shared" si="4"/>
        <v>0.17101575115947573</v>
      </c>
      <c r="E41" t="s">
        <v>15</v>
      </c>
      <c r="F41" s="30">
        <v>1833090</v>
      </c>
      <c r="G41" s="14">
        <f aca="true" t="shared" si="5" ref="G41:G47">F41*100/F$40</f>
        <v>23.813693305601856</v>
      </c>
    </row>
    <row r="42" spans="1:7" ht="12.75">
      <c r="A42" s="10" t="s">
        <v>155</v>
      </c>
      <c r="B42" s="30">
        <v>1517105</v>
      </c>
      <c r="C42" s="14">
        <f t="shared" si="4"/>
        <v>18.658673222782912</v>
      </c>
      <c r="E42" t="s">
        <v>127</v>
      </c>
      <c r="F42" s="30">
        <v>5046855</v>
      </c>
      <c r="G42" s="14">
        <f t="shared" si="5"/>
        <v>65.5637514403784</v>
      </c>
    </row>
    <row r="43" spans="1:7" ht="12.75">
      <c r="A43" s="10" t="s">
        <v>176</v>
      </c>
      <c r="B43" s="30">
        <v>600485</v>
      </c>
      <c r="C43" s="14">
        <f t="shared" si="4"/>
        <v>7.385285389068521</v>
      </c>
      <c r="E43" t="s">
        <v>16</v>
      </c>
      <c r="F43" s="30">
        <v>110700</v>
      </c>
      <c r="G43" s="14">
        <f t="shared" si="5"/>
        <v>1.4381049751676815</v>
      </c>
    </row>
    <row r="44" spans="1:7" ht="12.75">
      <c r="A44" s="10" t="s">
        <v>156</v>
      </c>
      <c r="B44" s="30">
        <v>5417530</v>
      </c>
      <c r="C44" s="14">
        <f t="shared" si="4"/>
        <v>66.62948309090216</v>
      </c>
      <c r="E44" t="s">
        <v>17</v>
      </c>
      <c r="F44" s="30">
        <v>356495</v>
      </c>
      <c r="G44" s="14">
        <f t="shared" si="5"/>
        <v>4.631230651512219</v>
      </c>
    </row>
    <row r="45" spans="1:7" ht="12.75">
      <c r="A45" s="10" t="s">
        <v>176</v>
      </c>
      <c r="B45" s="30">
        <v>3162085</v>
      </c>
      <c r="C45" s="14">
        <f t="shared" si="4"/>
        <v>38.89006411399574</v>
      </c>
      <c r="E45" t="s">
        <v>18</v>
      </c>
      <c r="F45" s="30">
        <v>308700</v>
      </c>
      <c r="G45" s="14">
        <f t="shared" si="5"/>
        <v>4.010325255955404</v>
      </c>
    </row>
    <row r="46" spans="1:7" ht="12.75">
      <c r="A46" s="6"/>
      <c r="B46" s="30"/>
      <c r="C46" s="14"/>
      <c r="E46" t="s">
        <v>19</v>
      </c>
      <c r="F46" s="30">
        <v>350495</v>
      </c>
      <c r="G46" s="14">
        <f t="shared" si="5"/>
        <v>4.553284582397439</v>
      </c>
    </row>
    <row r="47" spans="1:7" ht="12.75">
      <c r="A47" s="11" t="s">
        <v>157</v>
      </c>
      <c r="B47" s="30"/>
      <c r="C47" s="14"/>
      <c r="E47" t="s">
        <v>18</v>
      </c>
      <c r="F47" s="30">
        <v>216055</v>
      </c>
      <c r="G47" s="14">
        <f t="shared" si="5"/>
        <v>2.8067729937656134</v>
      </c>
    </row>
    <row r="48" spans="1:7" ht="12.75">
      <c r="A48" s="11" t="s">
        <v>335</v>
      </c>
      <c r="B48" s="29">
        <v>8226255</v>
      </c>
      <c r="C48" s="26">
        <f aca="true" t="shared" si="6" ref="C48:C59">B48*100/B$9</f>
        <v>100</v>
      </c>
      <c r="F48" s="30"/>
      <c r="G48" s="14"/>
    </row>
    <row r="49" spans="1:7" ht="12.75">
      <c r="A49" s="8" t="s">
        <v>334</v>
      </c>
      <c r="B49" s="30">
        <v>8126040</v>
      </c>
      <c r="C49" s="14">
        <f t="shared" si="6"/>
        <v>98.78176642956</v>
      </c>
      <c r="E49" s="1" t="s">
        <v>172</v>
      </c>
      <c r="F49" s="30"/>
      <c r="G49" s="14"/>
    </row>
    <row r="50" spans="1:7" ht="12.75">
      <c r="A50" s="8" t="s">
        <v>336</v>
      </c>
      <c r="B50" s="30">
        <v>3143520</v>
      </c>
      <c r="C50" s="14">
        <f t="shared" si="6"/>
        <v>38.213257430021315</v>
      </c>
      <c r="E50" s="1" t="s">
        <v>173</v>
      </c>
      <c r="F50" s="30"/>
      <c r="G50" s="14"/>
    </row>
    <row r="51" spans="1:7" ht="12.75">
      <c r="A51" s="8" t="s">
        <v>337</v>
      </c>
      <c r="B51" s="30">
        <v>2302970</v>
      </c>
      <c r="C51" s="14">
        <f t="shared" si="6"/>
        <v>27.9953636253678</v>
      </c>
      <c r="E51" s="1" t="s">
        <v>192</v>
      </c>
      <c r="F51" s="29">
        <v>378115</v>
      </c>
      <c r="G51" s="26">
        <f>F51*100/F51</f>
        <v>100</v>
      </c>
    </row>
    <row r="52" spans="1:7" ht="12.75">
      <c r="A52" s="8" t="s">
        <v>338</v>
      </c>
      <c r="B52" s="30">
        <v>1314730</v>
      </c>
      <c r="C52" s="14">
        <f t="shared" si="6"/>
        <v>15.982120661224336</v>
      </c>
      <c r="E52" t="s">
        <v>174</v>
      </c>
      <c r="F52" s="30">
        <v>72895</v>
      </c>
      <c r="G52" s="14">
        <f>F52*100/F51</f>
        <v>19.27852637425122</v>
      </c>
    </row>
    <row r="53" spans="1:7" ht="12.75">
      <c r="A53" s="8" t="s">
        <v>158</v>
      </c>
      <c r="B53" s="30">
        <v>667120</v>
      </c>
      <c r="C53" s="14">
        <f t="shared" si="6"/>
        <v>8.10964406038957</v>
      </c>
      <c r="F53" s="30"/>
      <c r="G53" s="14"/>
    </row>
    <row r="54" spans="1:7" ht="12.75">
      <c r="A54" s="8" t="s">
        <v>339</v>
      </c>
      <c r="B54" s="30">
        <v>916980</v>
      </c>
      <c r="C54" s="14">
        <f t="shared" si="6"/>
        <v>11.146992161074511</v>
      </c>
      <c r="E54" s="1" t="s">
        <v>177</v>
      </c>
      <c r="F54" s="30"/>
      <c r="G54" s="14"/>
    </row>
    <row r="55" spans="1:7" ht="12.75">
      <c r="A55" s="8" t="s">
        <v>159</v>
      </c>
      <c r="B55" s="30">
        <v>66630</v>
      </c>
      <c r="C55" s="14">
        <f t="shared" si="6"/>
        <v>0.8099675976492341</v>
      </c>
      <c r="E55" s="1" t="s">
        <v>178</v>
      </c>
      <c r="F55" s="30"/>
      <c r="G55" s="14"/>
    </row>
    <row r="56" spans="1:7" ht="12.75">
      <c r="A56" s="8" t="s">
        <v>340</v>
      </c>
      <c r="B56" s="30">
        <v>447850</v>
      </c>
      <c r="C56" s="14">
        <f t="shared" si="6"/>
        <v>5.444154113870771</v>
      </c>
      <c r="E56" s="1" t="s">
        <v>179</v>
      </c>
      <c r="F56" s="29">
        <v>1828060</v>
      </c>
      <c r="G56" s="26">
        <f aca="true" t="shared" si="7" ref="G56:G61">F56*100/F$56</f>
        <v>100</v>
      </c>
    </row>
    <row r="57" spans="1:7" ht="12.75">
      <c r="A57" s="8" t="s">
        <v>160</v>
      </c>
      <c r="B57" s="30">
        <v>93220</v>
      </c>
      <c r="C57" s="14">
        <f t="shared" si="6"/>
        <v>1.1332009523166982</v>
      </c>
      <c r="E57" t="s">
        <v>20</v>
      </c>
      <c r="F57" s="30">
        <v>33395</v>
      </c>
      <c r="G57" s="14">
        <f t="shared" si="7"/>
        <v>1.826799995623776</v>
      </c>
    </row>
    <row r="58" spans="1:7" ht="12.75">
      <c r="A58" s="8" t="s">
        <v>341</v>
      </c>
      <c r="B58" s="30">
        <v>100220</v>
      </c>
      <c r="C58" s="14">
        <f t="shared" si="6"/>
        <v>1.2182943514393851</v>
      </c>
      <c r="E58" t="s">
        <v>21</v>
      </c>
      <c r="F58" s="30">
        <v>28415</v>
      </c>
      <c r="G58" s="14">
        <f t="shared" si="7"/>
        <v>1.5543800531711214</v>
      </c>
    </row>
    <row r="59" spans="1:7" ht="12.75">
      <c r="A59" s="8" t="s">
        <v>161</v>
      </c>
      <c r="B59" s="30">
        <v>16360</v>
      </c>
      <c r="C59" s="14">
        <f t="shared" si="6"/>
        <v>0.1988754299495943</v>
      </c>
      <c r="E59" t="s">
        <v>180</v>
      </c>
      <c r="F59" s="30">
        <v>369930</v>
      </c>
      <c r="G59" s="14">
        <f t="shared" si="7"/>
        <v>20.236206689058346</v>
      </c>
    </row>
    <row r="60" spans="1:7" ht="12.75">
      <c r="A60" s="8" t="s">
        <v>162</v>
      </c>
      <c r="B60" s="30">
        <v>83850</v>
      </c>
      <c r="C60" s="14">
        <f>B60*100/B$9</f>
        <v>1.0192973594910442</v>
      </c>
      <c r="E60" t="s">
        <v>22</v>
      </c>
      <c r="F60" s="30">
        <v>354015</v>
      </c>
      <c r="G60" s="14">
        <f t="shared" si="7"/>
        <v>19.365611632003326</v>
      </c>
    </row>
    <row r="61" spans="1:7" ht="12.75">
      <c r="A61" s="8"/>
      <c r="B61" s="30"/>
      <c r="C61" s="14"/>
      <c r="E61" t="s">
        <v>181</v>
      </c>
      <c r="F61" s="30">
        <v>1042305</v>
      </c>
      <c r="G61" s="14">
        <f t="shared" si="7"/>
        <v>57.01700163014343</v>
      </c>
    </row>
    <row r="62" spans="1:7" ht="12.75">
      <c r="A62" s="11" t="s">
        <v>163</v>
      </c>
      <c r="B62" s="30"/>
      <c r="C62" s="14"/>
      <c r="F62" s="30"/>
      <c r="G62" s="14"/>
    </row>
    <row r="63" spans="1:7" ht="14.25">
      <c r="A63" s="7" t="s">
        <v>306</v>
      </c>
      <c r="B63" s="29">
        <v>3143515</v>
      </c>
      <c r="C63" s="26">
        <f aca="true" t="shared" si="8" ref="C63:C72">B63*100/B$63</f>
        <v>100</v>
      </c>
      <c r="E63" s="1" t="s">
        <v>182</v>
      </c>
      <c r="F63" s="30"/>
      <c r="G63" s="14"/>
    </row>
    <row r="64" spans="1:7" ht="12.75">
      <c r="A64" s="8" t="s">
        <v>164</v>
      </c>
      <c r="B64" s="30">
        <v>2444350</v>
      </c>
      <c r="C64" s="14">
        <f t="shared" si="8"/>
        <v>77.75849646017276</v>
      </c>
      <c r="E64" s="1" t="s">
        <v>193</v>
      </c>
      <c r="F64" s="29">
        <v>6681905</v>
      </c>
      <c r="G64" s="26">
        <f>F64*100/F$64</f>
        <v>100</v>
      </c>
    </row>
    <row r="65" spans="1:7" ht="12.75">
      <c r="A65" s="8" t="s">
        <v>165</v>
      </c>
      <c r="B65" s="30">
        <v>1395175</v>
      </c>
      <c r="C65" s="14">
        <f t="shared" si="8"/>
        <v>44.382641724311796</v>
      </c>
      <c r="E65" t="s">
        <v>23</v>
      </c>
      <c r="F65" s="30">
        <v>770955</v>
      </c>
      <c r="G65" s="14">
        <f aca="true" t="shared" si="9" ref="G65:G71">F65*100/F$64</f>
        <v>11.53795212592816</v>
      </c>
    </row>
    <row r="66" spans="1:7" ht="12.75">
      <c r="A66" s="8" t="s">
        <v>166</v>
      </c>
      <c r="B66" s="30">
        <v>2018830</v>
      </c>
      <c r="C66" s="14">
        <f t="shared" si="8"/>
        <v>64.22205715576354</v>
      </c>
      <c r="E66" t="s">
        <v>183</v>
      </c>
      <c r="F66" s="30">
        <v>638265</v>
      </c>
      <c r="G66" s="14">
        <f t="shared" si="9"/>
        <v>9.552141193267488</v>
      </c>
    </row>
    <row r="67" spans="1:7" ht="12.75">
      <c r="A67" s="8" t="s">
        <v>165</v>
      </c>
      <c r="B67" s="30">
        <v>1218530</v>
      </c>
      <c r="C67" s="14">
        <f t="shared" si="8"/>
        <v>38.76329522843059</v>
      </c>
      <c r="E67" t="s">
        <v>184</v>
      </c>
      <c r="F67" s="30">
        <v>1071810</v>
      </c>
      <c r="G67" s="14">
        <f t="shared" si="9"/>
        <v>16.040485460358983</v>
      </c>
    </row>
    <row r="68" spans="1:7" ht="12.75">
      <c r="A68" s="8" t="s">
        <v>167</v>
      </c>
      <c r="B68" s="30">
        <v>276080</v>
      </c>
      <c r="C68" s="14">
        <f t="shared" si="8"/>
        <v>8.782525294137296</v>
      </c>
      <c r="E68" t="s">
        <v>24</v>
      </c>
      <c r="F68" s="30">
        <v>896385</v>
      </c>
      <c r="G68" s="14">
        <f t="shared" si="9"/>
        <v>13.415111409096657</v>
      </c>
    </row>
    <row r="69" spans="1:7" ht="12.75">
      <c r="A69" s="8" t="s">
        <v>165</v>
      </c>
      <c r="B69" s="30">
        <v>130775</v>
      </c>
      <c r="C69" s="14">
        <f t="shared" si="8"/>
        <v>4.160151931834268</v>
      </c>
      <c r="E69" t="s">
        <v>25</v>
      </c>
      <c r="F69" s="30">
        <v>422445</v>
      </c>
      <c r="G69" s="14">
        <f t="shared" si="9"/>
        <v>6.322223976545611</v>
      </c>
    </row>
    <row r="70" spans="1:7" ht="12.75">
      <c r="A70" s="8" t="s">
        <v>168</v>
      </c>
      <c r="B70" s="30">
        <v>699165</v>
      </c>
      <c r="C70" s="14">
        <f t="shared" si="8"/>
        <v>22.24150353982723</v>
      </c>
      <c r="E70" t="s">
        <v>26</v>
      </c>
      <c r="F70" s="30">
        <v>1701360</v>
      </c>
      <c r="G70" s="14">
        <f t="shared" si="9"/>
        <v>25.462199776860043</v>
      </c>
    </row>
    <row r="71" spans="1:7" ht="12.75">
      <c r="A71" s="8" t="s">
        <v>169</v>
      </c>
      <c r="B71" s="30">
        <v>530710</v>
      </c>
      <c r="C71" s="14">
        <f t="shared" si="8"/>
        <v>16.882693418036816</v>
      </c>
      <c r="E71" t="s">
        <v>185</v>
      </c>
      <c r="F71" s="30">
        <v>1180685</v>
      </c>
      <c r="G71" s="14">
        <f t="shared" si="9"/>
        <v>17.669886057943057</v>
      </c>
    </row>
    <row r="72" spans="1:7" ht="12.75">
      <c r="A72" s="8" t="s">
        <v>170</v>
      </c>
      <c r="B72" s="30">
        <v>93095</v>
      </c>
      <c r="C72" s="14">
        <f t="shared" si="8"/>
        <v>2.9614937418781206</v>
      </c>
      <c r="F72" s="30"/>
      <c r="G72" s="14"/>
    </row>
    <row r="73" spans="1:7" ht="12.75">
      <c r="A73" s="6"/>
      <c r="B73" s="57"/>
      <c r="C73" s="17"/>
      <c r="E73" t="s">
        <v>186</v>
      </c>
      <c r="F73" s="57" t="s">
        <v>195</v>
      </c>
      <c r="G73" s="58">
        <f>SUM(F67:F71)*100/F64</f>
        <v>78.90990668080435</v>
      </c>
    </row>
    <row r="74" spans="1:7" ht="12.75">
      <c r="A74" s="5" t="s">
        <v>188</v>
      </c>
      <c r="B74" s="30"/>
      <c r="C74" s="14"/>
      <c r="E74" t="s">
        <v>187</v>
      </c>
      <c r="F74" s="57" t="s">
        <v>195</v>
      </c>
      <c r="G74" s="58">
        <f>(F70+F71)*100/F64</f>
        <v>43.1320858348031</v>
      </c>
    </row>
    <row r="75" spans="1:7" ht="12.75">
      <c r="A75" s="5" t="s">
        <v>194</v>
      </c>
      <c r="B75" s="29">
        <v>8130830</v>
      </c>
      <c r="C75" s="26">
        <f>B75*100/B$36</f>
        <v>100</v>
      </c>
      <c r="F75" s="30"/>
      <c r="G75" s="14"/>
    </row>
    <row r="76" spans="1:7" ht="12.75">
      <c r="A76" s="6" t="s">
        <v>342</v>
      </c>
      <c r="B76" s="30">
        <v>3449460</v>
      </c>
      <c r="C76" s="14">
        <f aca="true" t="shared" si="10" ref="C76:C82">B76*100/B$36</f>
        <v>42.424451132295225</v>
      </c>
      <c r="E76" s="23" t="s">
        <v>221</v>
      </c>
      <c r="F76" s="30"/>
      <c r="G76" s="14"/>
    </row>
    <row r="77" spans="1:7" ht="12.75">
      <c r="A77" s="6" t="s">
        <v>189</v>
      </c>
      <c r="B77" s="30">
        <v>3169125</v>
      </c>
      <c r="C77" s="14">
        <f t="shared" si="10"/>
        <v>38.97664814047275</v>
      </c>
      <c r="E77" s="23" t="s">
        <v>249</v>
      </c>
      <c r="F77" s="29">
        <v>7454535</v>
      </c>
      <c r="G77" s="26">
        <f>F77*100/F$77</f>
        <v>100</v>
      </c>
    </row>
    <row r="78" spans="1:7" ht="12.75">
      <c r="A78" s="6" t="s">
        <v>343</v>
      </c>
      <c r="B78" s="30">
        <v>1855500</v>
      </c>
      <c r="C78" s="14">
        <f t="shared" si="10"/>
        <v>22.820548455692716</v>
      </c>
      <c r="E78" s="24" t="s">
        <v>27</v>
      </c>
      <c r="F78" s="30">
        <v>193500</v>
      </c>
      <c r="G78" s="14">
        <f>F78*100/F$77</f>
        <v>2.5957353476776217</v>
      </c>
    </row>
    <row r="79" spans="1:7" ht="12.75">
      <c r="A79" s="6" t="s">
        <v>344</v>
      </c>
      <c r="B79" s="30">
        <v>1313620</v>
      </c>
      <c r="C79" s="14">
        <f t="shared" si="10"/>
        <v>16.15603819044304</v>
      </c>
      <c r="E79" s="24"/>
      <c r="F79" s="30"/>
      <c r="G79" s="14"/>
    </row>
    <row r="80" spans="1:7" ht="12.75">
      <c r="A80" s="6" t="s">
        <v>345</v>
      </c>
      <c r="B80" s="30">
        <v>646840</v>
      </c>
      <c r="C80" s="14">
        <f t="shared" si="10"/>
        <v>7.955399387270426</v>
      </c>
      <c r="E80" s="24"/>
      <c r="F80" s="30"/>
      <c r="G80" s="14"/>
    </row>
    <row r="81" spans="1:7" ht="12.75">
      <c r="A81" s="6" t="s">
        <v>346</v>
      </c>
      <c r="B81" s="30">
        <v>666780</v>
      </c>
      <c r="C81" s="14">
        <f t="shared" si="10"/>
        <v>8.200638803172616</v>
      </c>
      <c r="E81" s="24"/>
      <c r="F81" s="30"/>
      <c r="G81" s="14"/>
    </row>
    <row r="82" spans="1:7" ht="13.5" thickBot="1">
      <c r="A82" s="15" t="s">
        <v>347</v>
      </c>
      <c r="B82" s="31">
        <v>1512250</v>
      </c>
      <c r="C82" s="32">
        <f t="shared" si="10"/>
        <v>18.598962221569014</v>
      </c>
      <c r="D82" s="4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359</v>
      </c>
    </row>
    <row r="88" ht="14.25">
      <c r="A88" s="27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313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36"/>
      <c r="F8" s="37"/>
      <c r="G8" s="36"/>
    </row>
    <row r="9" spans="1:7" ht="12.75">
      <c r="A9" s="42" t="s">
        <v>199</v>
      </c>
      <c r="B9" s="13"/>
      <c r="C9" s="14"/>
      <c r="E9" s="1" t="s">
        <v>220</v>
      </c>
      <c r="F9" s="30"/>
      <c r="G9" s="14"/>
    </row>
    <row r="10" spans="1:7" ht="12.75">
      <c r="A10" s="42" t="s">
        <v>241</v>
      </c>
      <c r="B10" s="29">
        <v>7630085</v>
      </c>
      <c r="C10" s="26">
        <f>B10*100/B$10</f>
        <v>100</v>
      </c>
      <c r="E10" s="1" t="s">
        <v>248</v>
      </c>
      <c r="F10" s="29">
        <v>4465925</v>
      </c>
      <c r="G10" s="26">
        <f>F10*100/F$10</f>
        <v>100</v>
      </c>
    </row>
    <row r="11" spans="1:7" ht="12.75">
      <c r="A11" s="34" t="s">
        <v>28</v>
      </c>
      <c r="B11" s="30">
        <v>4795335</v>
      </c>
      <c r="C11" s="14">
        <f>B11*100/B$10</f>
        <v>62.847727122305976</v>
      </c>
      <c r="E11" s="45" t="s">
        <v>54</v>
      </c>
      <c r="F11" s="49">
        <v>2969965</v>
      </c>
      <c r="G11" s="48">
        <f aca="true" t="shared" si="0" ref="G11:G16">F11*100/F$10</f>
        <v>66.50279617324519</v>
      </c>
    </row>
    <row r="12" spans="1:7" ht="12.75">
      <c r="A12" s="34" t="s">
        <v>200</v>
      </c>
      <c r="B12" s="30">
        <v>4772450</v>
      </c>
      <c r="C12" s="14">
        <f>B12*100/B$10</f>
        <v>62.54779599440897</v>
      </c>
      <c r="E12" t="s">
        <v>55</v>
      </c>
      <c r="F12" s="30">
        <v>700770</v>
      </c>
      <c r="G12" s="14">
        <f t="shared" si="0"/>
        <v>15.691486086309107</v>
      </c>
    </row>
    <row r="13" spans="1:7" ht="12.75">
      <c r="A13" s="34" t="s">
        <v>29</v>
      </c>
      <c r="B13" s="30">
        <v>4548095</v>
      </c>
      <c r="C13" s="14">
        <f>B13*100/B$10</f>
        <v>59.60739624787929</v>
      </c>
      <c r="E13" s="45" t="s">
        <v>287</v>
      </c>
      <c r="F13" s="49">
        <v>442560</v>
      </c>
      <c r="G13" s="48">
        <f t="shared" si="0"/>
        <v>9.909705156266618</v>
      </c>
    </row>
    <row r="14" spans="1:7" ht="12.75">
      <c r="A14" s="34" t="s">
        <v>30</v>
      </c>
      <c r="B14" s="30">
        <v>224355</v>
      </c>
      <c r="C14" s="14">
        <f>B14*100/B$10</f>
        <v>2.940399746529691</v>
      </c>
      <c r="E14" t="s">
        <v>56</v>
      </c>
      <c r="F14" s="30">
        <v>191010</v>
      </c>
      <c r="G14" s="14">
        <f t="shared" si="0"/>
        <v>4.277053465967297</v>
      </c>
    </row>
    <row r="15" spans="1:7" ht="12.75">
      <c r="A15" s="34" t="s">
        <v>201</v>
      </c>
      <c r="B15" s="30" t="s">
        <v>195</v>
      </c>
      <c r="C15" s="14">
        <f>B14*100/B12</f>
        <v>4.701044536873095</v>
      </c>
      <c r="E15" t="s">
        <v>57</v>
      </c>
      <c r="F15" s="30">
        <v>50950</v>
      </c>
      <c r="G15" s="14">
        <f t="shared" si="0"/>
        <v>1.1408610758129616</v>
      </c>
    </row>
    <row r="16" spans="1:7" ht="12.75">
      <c r="A16" s="34" t="s">
        <v>31</v>
      </c>
      <c r="B16" s="30">
        <v>22885</v>
      </c>
      <c r="C16" s="14">
        <f>B16*100/B$10</f>
        <v>0.29993112789700244</v>
      </c>
      <c r="E16" t="s">
        <v>58</v>
      </c>
      <c r="F16" s="30">
        <v>110670</v>
      </c>
      <c r="G16" s="14">
        <f t="shared" si="0"/>
        <v>2.4780980423988312</v>
      </c>
    </row>
    <row r="17" spans="1:7" ht="12.75">
      <c r="A17" s="34" t="s">
        <v>32</v>
      </c>
      <c r="B17" s="30">
        <v>2834750</v>
      </c>
      <c r="C17" s="14">
        <f>B17*100/B$10</f>
        <v>37.152272877694024</v>
      </c>
      <c r="E17" t="s">
        <v>302</v>
      </c>
      <c r="F17" s="33">
        <v>28.3</v>
      </c>
      <c r="G17" s="14" t="s">
        <v>195</v>
      </c>
    </row>
    <row r="18" spans="1:7" ht="12.75">
      <c r="A18" s="34"/>
      <c r="B18" s="30"/>
      <c r="C18" s="14"/>
      <c r="F18" s="30"/>
      <c r="G18" s="14"/>
    </row>
    <row r="19" spans="1:7" ht="12.75">
      <c r="A19" s="42" t="s">
        <v>242</v>
      </c>
      <c r="B19" s="29">
        <v>3992850</v>
      </c>
      <c r="C19" s="26">
        <f>B19*100/B$19</f>
        <v>100</v>
      </c>
      <c r="E19" s="1" t="s">
        <v>224</v>
      </c>
      <c r="F19" s="29"/>
      <c r="G19" s="26"/>
    </row>
    <row r="20" spans="1:7" ht="14.25">
      <c r="A20" s="34" t="s">
        <v>33</v>
      </c>
      <c r="B20" s="30">
        <v>2165440</v>
      </c>
      <c r="C20" s="14">
        <f>B20*100/B$19</f>
        <v>54.23294138272161</v>
      </c>
      <c r="E20" s="1" t="s">
        <v>314</v>
      </c>
      <c r="F20" s="29">
        <v>3143515</v>
      </c>
      <c r="G20" s="26">
        <f>F20*100/F$20</f>
        <v>100</v>
      </c>
    </row>
    <row r="21" spans="1:7" ht="12.75">
      <c r="A21" s="34" t="s">
        <v>200</v>
      </c>
      <c r="B21" s="30">
        <v>2162510</v>
      </c>
      <c r="C21" s="14">
        <f>B21*100/B$19</f>
        <v>54.159560213882315</v>
      </c>
      <c r="E21" t="s">
        <v>225</v>
      </c>
      <c r="F21" s="30">
        <v>335935</v>
      </c>
      <c r="G21" s="14">
        <f aca="true" t="shared" si="1" ref="G21:G30">F21*100/F$20</f>
        <v>10.686604008570024</v>
      </c>
    </row>
    <row r="22" spans="1:7" ht="12.75">
      <c r="A22" s="34" t="s">
        <v>34</v>
      </c>
      <c r="B22" s="30">
        <v>2053990</v>
      </c>
      <c r="C22" s="14">
        <f>B22*100/B$19</f>
        <v>51.44170204240079</v>
      </c>
      <c r="E22" t="s">
        <v>226</v>
      </c>
      <c r="F22" s="30">
        <v>157250</v>
      </c>
      <c r="G22" s="14">
        <f t="shared" si="1"/>
        <v>5.002362005589284</v>
      </c>
    </row>
    <row r="23" spans="1:7" ht="12.75">
      <c r="A23" s="34"/>
      <c r="B23" s="30"/>
      <c r="C23" s="14"/>
      <c r="E23" t="s">
        <v>227</v>
      </c>
      <c r="F23" s="30">
        <v>311050</v>
      </c>
      <c r="G23" s="14">
        <f t="shared" si="1"/>
        <v>9.894974256524941</v>
      </c>
    </row>
    <row r="24" spans="1:7" ht="12.75">
      <c r="A24" s="42" t="s">
        <v>243</v>
      </c>
      <c r="B24" s="29">
        <v>116550</v>
      </c>
      <c r="C24" s="26">
        <f>B24*100/B$24</f>
        <v>100</v>
      </c>
      <c r="E24" t="s">
        <v>228</v>
      </c>
      <c r="F24" s="30">
        <v>309100</v>
      </c>
      <c r="G24" s="14">
        <f t="shared" si="1"/>
        <v>9.832941786503325</v>
      </c>
    </row>
    <row r="25" spans="1:7" ht="12.75">
      <c r="A25" s="34" t="s">
        <v>35</v>
      </c>
      <c r="B25" s="30">
        <v>44890</v>
      </c>
      <c r="C25" s="14">
        <f>B25*100/B$24</f>
        <v>38.515658515658515</v>
      </c>
      <c r="E25" t="s">
        <v>229</v>
      </c>
      <c r="F25" s="30">
        <v>438235</v>
      </c>
      <c r="G25" s="14">
        <f t="shared" si="1"/>
        <v>13.94092282047326</v>
      </c>
    </row>
    <row r="26" spans="1:7" ht="12.75">
      <c r="A26" s="34"/>
      <c r="B26" s="30"/>
      <c r="C26" s="14"/>
      <c r="E26" t="s">
        <v>230</v>
      </c>
      <c r="F26" s="30">
        <v>601685</v>
      </c>
      <c r="G26" s="14">
        <f t="shared" si="1"/>
        <v>19.140516269208195</v>
      </c>
    </row>
    <row r="27" spans="1:7" ht="12.75">
      <c r="A27" s="42" t="s">
        <v>202</v>
      </c>
      <c r="B27" s="30"/>
      <c r="C27" s="14"/>
      <c r="E27" t="s">
        <v>231</v>
      </c>
      <c r="F27" s="30">
        <v>380865</v>
      </c>
      <c r="G27" s="14">
        <f t="shared" si="1"/>
        <v>12.115895740914231</v>
      </c>
    </row>
    <row r="28" spans="1:7" ht="12.75">
      <c r="A28" s="42" t="s">
        <v>244</v>
      </c>
      <c r="B28" s="29">
        <v>4548095</v>
      </c>
      <c r="C28" s="26">
        <f>B28*100/B$28</f>
        <v>100</v>
      </c>
      <c r="E28" t="s">
        <v>232</v>
      </c>
      <c r="F28" s="30">
        <v>366520</v>
      </c>
      <c r="G28" s="14">
        <f t="shared" si="1"/>
        <v>11.659559442216754</v>
      </c>
    </row>
    <row r="29" spans="1:7" ht="12.75">
      <c r="A29" s="42" t="s">
        <v>203</v>
      </c>
      <c r="B29" s="30"/>
      <c r="C29" s="14"/>
      <c r="E29" t="s">
        <v>233</v>
      </c>
      <c r="F29" s="30">
        <v>125545</v>
      </c>
      <c r="G29" s="14">
        <f t="shared" si="1"/>
        <v>3.9937776660839854</v>
      </c>
    </row>
    <row r="30" spans="1:7" ht="12.75">
      <c r="A30" s="34" t="s">
        <v>204</v>
      </c>
      <c r="B30" s="30">
        <v>1987390</v>
      </c>
      <c r="C30" s="14">
        <f>B30*100/B$28</f>
        <v>43.6971962986701</v>
      </c>
      <c r="E30" t="s">
        <v>234</v>
      </c>
      <c r="F30" s="30">
        <v>117330</v>
      </c>
      <c r="G30" s="14">
        <f t="shared" si="1"/>
        <v>3.7324460039159986</v>
      </c>
    </row>
    <row r="31" spans="1:7" ht="12.75">
      <c r="A31" s="34" t="s">
        <v>205</v>
      </c>
      <c r="B31" s="30">
        <v>648345</v>
      </c>
      <c r="C31" s="14">
        <f>B31*100/B$28</f>
        <v>14.255309090949067</v>
      </c>
      <c r="E31" t="s">
        <v>132</v>
      </c>
      <c r="F31" s="30">
        <v>50554</v>
      </c>
      <c r="G31" s="14" t="s">
        <v>195</v>
      </c>
    </row>
    <row r="32" spans="1:7" ht="12.75">
      <c r="A32" s="34" t="s">
        <v>206</v>
      </c>
      <c r="B32" s="30">
        <v>1061585</v>
      </c>
      <c r="C32" s="14">
        <f>B32*100/B$28</f>
        <v>23.341311032421267</v>
      </c>
      <c r="F32" s="30"/>
      <c r="G32" s="14"/>
    </row>
    <row r="33" spans="1:7" ht="12.75">
      <c r="A33" s="34" t="s">
        <v>36</v>
      </c>
      <c r="B33" s="30">
        <v>12250</v>
      </c>
      <c r="C33" s="14">
        <f>B33*100/B$28</f>
        <v>0.2693435383385791</v>
      </c>
      <c r="E33" t="s">
        <v>59</v>
      </c>
      <c r="F33" s="30">
        <v>2794150</v>
      </c>
      <c r="G33" s="14">
        <f>F33*100/F$20</f>
        <v>88.88616723635802</v>
      </c>
    </row>
    <row r="34" spans="1:7" ht="12.75">
      <c r="A34" s="34" t="s">
        <v>207</v>
      </c>
      <c r="B34" s="30"/>
      <c r="C34" s="14"/>
      <c r="E34" t="s">
        <v>296</v>
      </c>
      <c r="F34" s="30">
        <v>67955</v>
      </c>
      <c r="G34" s="14" t="s">
        <v>195</v>
      </c>
    </row>
    <row r="35" spans="1:7" ht="12.75">
      <c r="A35" s="34" t="s">
        <v>208</v>
      </c>
      <c r="B35" s="30">
        <v>172115</v>
      </c>
      <c r="C35" s="14">
        <f>B35*100/B$28</f>
        <v>3.7843316817260853</v>
      </c>
      <c r="E35" t="s">
        <v>130</v>
      </c>
      <c r="F35" s="30">
        <v>339375</v>
      </c>
      <c r="G35" s="14">
        <f>F35*100/F$20</f>
        <v>10.796035647992772</v>
      </c>
    </row>
    <row r="36" spans="1:7" ht="12.75">
      <c r="A36" s="34" t="s">
        <v>209</v>
      </c>
      <c r="B36" s="30"/>
      <c r="C36" s="14"/>
      <c r="E36" t="s">
        <v>297</v>
      </c>
      <c r="F36" s="30">
        <v>9035</v>
      </c>
      <c r="G36" s="14" t="s">
        <v>195</v>
      </c>
    </row>
    <row r="37" spans="1:7" ht="12.75">
      <c r="A37" s="34" t="s">
        <v>37</v>
      </c>
      <c r="B37" s="30">
        <v>666410</v>
      </c>
      <c r="C37" s="14">
        <f>B37*100/B$28</f>
        <v>14.652508357894899</v>
      </c>
      <c r="E37" t="s">
        <v>131</v>
      </c>
      <c r="F37" s="30">
        <v>193765</v>
      </c>
      <c r="G37" s="14">
        <f>F37*100/F$20</f>
        <v>6.163959771147903</v>
      </c>
    </row>
    <row r="38" spans="1:7" ht="12.75">
      <c r="A38" s="34"/>
      <c r="B38" s="30"/>
      <c r="C38" s="14"/>
      <c r="E38" t="s">
        <v>298</v>
      </c>
      <c r="F38" s="30">
        <v>7100</v>
      </c>
      <c r="G38" s="14" t="s">
        <v>195</v>
      </c>
    </row>
    <row r="39" spans="1:7" ht="12.75">
      <c r="A39" s="42" t="s">
        <v>210</v>
      </c>
      <c r="B39" s="30"/>
      <c r="C39" s="14"/>
      <c r="E39" t="s">
        <v>235</v>
      </c>
      <c r="F39" s="30">
        <v>149910</v>
      </c>
      <c r="G39" s="14">
        <f>F39*100/F$20</f>
        <v>4.7688654261233046</v>
      </c>
    </row>
    <row r="40" spans="1:7" ht="12.75">
      <c r="A40" s="34" t="s">
        <v>211</v>
      </c>
      <c r="B40" s="30">
        <v>21160</v>
      </c>
      <c r="C40" s="14">
        <f aca="true" t="shared" si="2" ref="C40:C46">B40*100/B$28</f>
        <v>0.4652497364281089</v>
      </c>
      <c r="E40" t="s">
        <v>299</v>
      </c>
      <c r="F40" s="30">
        <v>4625</v>
      </c>
      <c r="G40" s="14" t="s">
        <v>195</v>
      </c>
    </row>
    <row r="41" spans="1:7" ht="12.75">
      <c r="A41" s="34" t="s">
        <v>38</v>
      </c>
      <c r="B41" s="30">
        <v>100680</v>
      </c>
      <c r="C41" s="14">
        <f t="shared" si="2"/>
        <v>2.2136740767288283</v>
      </c>
      <c r="E41" t="s">
        <v>236</v>
      </c>
      <c r="F41" s="30">
        <v>200320</v>
      </c>
      <c r="G41" s="14">
        <f>F41*100/F$20</f>
        <v>6.372484304989796</v>
      </c>
    </row>
    <row r="42" spans="1:7" ht="12.75">
      <c r="A42" s="34" t="s">
        <v>39</v>
      </c>
      <c r="B42" s="30">
        <v>821155</v>
      </c>
      <c r="C42" s="14">
        <f t="shared" si="2"/>
        <v>18.054921895870688</v>
      </c>
      <c r="E42" t="s">
        <v>300</v>
      </c>
      <c r="F42" s="30">
        <v>15042</v>
      </c>
      <c r="G42" s="14" t="s">
        <v>195</v>
      </c>
    </row>
    <row r="43" spans="1:7" ht="12.75">
      <c r="A43" s="34" t="s">
        <v>40</v>
      </c>
      <c r="B43" s="30">
        <v>170320</v>
      </c>
      <c r="C43" s="14">
        <f t="shared" si="2"/>
        <v>3.7448646081491264</v>
      </c>
      <c r="F43" s="30"/>
      <c r="G43" s="14"/>
    </row>
    <row r="44" spans="1:7" ht="14.25">
      <c r="A44" s="34" t="s">
        <v>41</v>
      </c>
      <c r="B44" s="30">
        <v>541290</v>
      </c>
      <c r="C44" s="14">
        <f t="shared" si="2"/>
        <v>11.90146643814608</v>
      </c>
      <c r="E44" s="1" t="s">
        <v>315</v>
      </c>
      <c r="F44" s="29">
        <v>2444350</v>
      </c>
      <c r="G44" s="26">
        <f>F44*100/F$44</f>
        <v>100</v>
      </c>
    </row>
    <row r="45" spans="1:7" ht="12.75">
      <c r="A45" s="34" t="s">
        <v>212</v>
      </c>
      <c r="B45" s="30">
        <v>190780</v>
      </c>
      <c r="C45" s="14">
        <f t="shared" si="2"/>
        <v>4.194723285243602</v>
      </c>
      <c r="E45" t="s">
        <v>225</v>
      </c>
      <c r="F45" s="30">
        <v>156595</v>
      </c>
      <c r="G45" s="14">
        <f aca="true" t="shared" si="3" ref="G45:G54">F45*100/F$44</f>
        <v>6.406406611164522</v>
      </c>
    </row>
    <row r="46" spans="1:7" ht="12.75">
      <c r="A46" s="34" t="s">
        <v>42</v>
      </c>
      <c r="B46" s="30">
        <v>145465</v>
      </c>
      <c r="C46" s="14">
        <f t="shared" si="2"/>
        <v>3.198372065667054</v>
      </c>
      <c r="E46" t="s">
        <v>226</v>
      </c>
      <c r="F46" s="30">
        <v>109115</v>
      </c>
      <c r="G46" s="14">
        <f t="shared" si="3"/>
        <v>4.463967926033506</v>
      </c>
    </row>
    <row r="47" spans="1:7" ht="12.75">
      <c r="A47" s="34" t="s">
        <v>213</v>
      </c>
      <c r="B47" s="30"/>
      <c r="C47" s="14"/>
      <c r="E47" t="s">
        <v>227</v>
      </c>
      <c r="F47" s="30">
        <v>228625</v>
      </c>
      <c r="G47" s="14">
        <f t="shared" si="3"/>
        <v>9.353202282815472</v>
      </c>
    </row>
    <row r="48" spans="1:7" ht="12.75">
      <c r="A48" s="34" t="s">
        <v>43</v>
      </c>
      <c r="B48" s="30">
        <v>305195</v>
      </c>
      <c r="C48" s="14">
        <f>B48*100/B$28</f>
        <v>6.710391933325931</v>
      </c>
      <c r="E48" t="s">
        <v>228</v>
      </c>
      <c r="F48" s="30">
        <v>235230</v>
      </c>
      <c r="G48" s="14">
        <f t="shared" si="3"/>
        <v>9.62341726839446</v>
      </c>
    </row>
    <row r="49" spans="1:7" ht="12.75">
      <c r="A49" s="34" t="s">
        <v>214</v>
      </c>
      <c r="B49" s="30"/>
      <c r="C49" s="14"/>
      <c r="E49" t="s">
        <v>229</v>
      </c>
      <c r="F49" s="30">
        <v>345990</v>
      </c>
      <c r="G49" s="14">
        <f t="shared" si="3"/>
        <v>14.154683249125535</v>
      </c>
    </row>
    <row r="50" spans="1:7" ht="12.75">
      <c r="A50" s="34" t="s">
        <v>285</v>
      </c>
      <c r="B50" s="30">
        <v>504780</v>
      </c>
      <c r="C50" s="14">
        <f>B50*100/B$28</f>
        <v>11.098712757759017</v>
      </c>
      <c r="E50" t="s">
        <v>230</v>
      </c>
      <c r="F50" s="30">
        <v>498860</v>
      </c>
      <c r="G50" s="14">
        <f t="shared" si="3"/>
        <v>20.40869760877125</v>
      </c>
    </row>
    <row r="51" spans="1:7" ht="12.75">
      <c r="A51" s="34" t="s">
        <v>286</v>
      </c>
      <c r="B51" s="30">
        <v>881785</v>
      </c>
      <c r="C51" s="14">
        <f>B51*100/B$28</f>
        <v>19.38800750643951</v>
      </c>
      <c r="E51" t="s">
        <v>231</v>
      </c>
      <c r="F51" s="30">
        <v>330515</v>
      </c>
      <c r="G51" s="14">
        <f t="shared" si="3"/>
        <v>13.521590606909813</v>
      </c>
    </row>
    <row r="52" spans="1:7" ht="12.75">
      <c r="A52" s="34" t="s">
        <v>215</v>
      </c>
      <c r="B52" s="30"/>
      <c r="C52" s="14"/>
      <c r="E52" t="s">
        <v>232</v>
      </c>
      <c r="F52" s="30">
        <v>323780</v>
      </c>
      <c r="G52" s="14">
        <f t="shared" si="3"/>
        <v>13.246057234029497</v>
      </c>
    </row>
    <row r="53" spans="1:7" ht="12.75">
      <c r="A53" s="34" t="s">
        <v>44</v>
      </c>
      <c r="B53" s="30">
        <v>490205</v>
      </c>
      <c r="C53" s="14">
        <f>B53*100/B$28</f>
        <v>10.778248915205157</v>
      </c>
      <c r="E53" t="s">
        <v>233</v>
      </c>
      <c r="F53" s="30">
        <v>110735</v>
      </c>
      <c r="G53" s="14">
        <f t="shared" si="3"/>
        <v>4.530243213942357</v>
      </c>
    </row>
    <row r="54" spans="1:7" ht="12.75">
      <c r="A54" s="34" t="s">
        <v>216</v>
      </c>
      <c r="B54" s="30">
        <v>256635</v>
      </c>
      <c r="C54" s="14">
        <f>B54*100/B$28</f>
        <v>5.6426921601241835</v>
      </c>
      <c r="E54" t="s">
        <v>234</v>
      </c>
      <c r="F54" s="30">
        <v>104910</v>
      </c>
      <c r="G54" s="14">
        <f t="shared" si="3"/>
        <v>4.291938552171334</v>
      </c>
    </row>
    <row r="55" spans="1:7" ht="12.75">
      <c r="A55" s="34" t="s">
        <v>45</v>
      </c>
      <c r="B55" s="30">
        <v>118640</v>
      </c>
      <c r="C55" s="14">
        <f>B55*100/B$28</f>
        <v>2.6085646847746142</v>
      </c>
      <c r="E55" t="s">
        <v>237</v>
      </c>
      <c r="F55" s="30">
        <v>56335</v>
      </c>
      <c r="G55" s="14" t="s">
        <v>195</v>
      </c>
    </row>
    <row r="56" spans="1:7" ht="12.75">
      <c r="A56" s="34"/>
      <c r="B56" s="30"/>
      <c r="C56" s="14"/>
      <c r="F56" s="30"/>
      <c r="G56" s="14"/>
    </row>
    <row r="57" spans="1:7" ht="12.75">
      <c r="A57" s="42" t="s">
        <v>217</v>
      </c>
      <c r="B57" s="30"/>
      <c r="C57" s="14"/>
      <c r="E57" t="s">
        <v>301</v>
      </c>
      <c r="F57" s="30">
        <v>26222</v>
      </c>
      <c r="G57" s="14" t="s">
        <v>195</v>
      </c>
    </row>
    <row r="58" spans="1:7" ht="12.75">
      <c r="A58" s="34" t="s">
        <v>46</v>
      </c>
      <c r="B58" s="30">
        <v>3713975</v>
      </c>
      <c r="C58" s="14">
        <f>B58*100/B$28</f>
        <v>81.6600136980428</v>
      </c>
      <c r="E58" s="41" t="s">
        <v>238</v>
      </c>
      <c r="F58" s="30"/>
      <c r="G58" s="14"/>
    </row>
    <row r="59" spans="1:7" ht="12.75">
      <c r="A59" s="34" t="s">
        <v>218</v>
      </c>
      <c r="B59" s="30">
        <v>495860</v>
      </c>
      <c r="C59" s="14">
        <f>B59*100/B$28</f>
        <v>10.902586687393294</v>
      </c>
      <c r="E59" t="s">
        <v>294</v>
      </c>
      <c r="F59" s="30">
        <v>40481</v>
      </c>
      <c r="G59" s="14" t="s">
        <v>195</v>
      </c>
    </row>
    <row r="60" spans="1:7" ht="13.5" thickBot="1">
      <c r="A60" s="34" t="s">
        <v>219</v>
      </c>
      <c r="B60" s="30"/>
      <c r="C60" s="14"/>
      <c r="D60" s="20"/>
      <c r="E60" s="25" t="s">
        <v>129</v>
      </c>
      <c r="F60" s="31">
        <v>30289</v>
      </c>
      <c r="G60" s="32" t="s">
        <v>195</v>
      </c>
    </row>
    <row r="61" spans="1:7" ht="13.5" thickTop="1">
      <c r="A61" s="34" t="s">
        <v>47</v>
      </c>
      <c r="B61" s="30">
        <v>314210</v>
      </c>
      <c r="C61" s="14">
        <f>B61*100/B$28</f>
        <v>6.908606790315505</v>
      </c>
      <c r="F61" s="29" t="s">
        <v>307</v>
      </c>
      <c r="G61" s="26" t="s">
        <v>137</v>
      </c>
    </row>
    <row r="62" spans="1:7" ht="12.75">
      <c r="A62" s="34" t="s">
        <v>48</v>
      </c>
      <c r="B62" s="30">
        <v>24050</v>
      </c>
      <c r="C62" s="14">
        <f>B62*100/B$28</f>
        <v>0.5287928242483941</v>
      </c>
      <c r="D62" s="50"/>
      <c r="E62" s="24"/>
      <c r="F62" s="29" t="s">
        <v>308</v>
      </c>
      <c r="G62" s="26" t="s">
        <v>308</v>
      </c>
    </row>
    <row r="63" spans="1:7" ht="12.75">
      <c r="A63" s="34"/>
      <c r="B63" s="30"/>
      <c r="C63" s="14"/>
      <c r="D63" s="50"/>
      <c r="E63" s="24"/>
      <c r="F63" s="29" t="s">
        <v>309</v>
      </c>
      <c r="G63" s="26" t="s">
        <v>311</v>
      </c>
    </row>
    <row r="64" spans="1:7" ht="12.75">
      <c r="A64" s="42" t="s">
        <v>222</v>
      </c>
      <c r="B64" s="30"/>
      <c r="C64" s="14"/>
      <c r="D64" s="38"/>
      <c r="E64" s="43" t="s">
        <v>135</v>
      </c>
      <c r="F64" s="39" t="s">
        <v>310</v>
      </c>
      <c r="G64" s="40" t="s">
        <v>310</v>
      </c>
    </row>
    <row r="65" spans="1:7" ht="12.75">
      <c r="A65" s="42" t="s">
        <v>223</v>
      </c>
      <c r="B65" s="29"/>
      <c r="C65" s="26"/>
      <c r="E65" s="1" t="s">
        <v>312</v>
      </c>
      <c r="F65" s="30"/>
      <c r="G65" s="14"/>
    </row>
    <row r="66" spans="1:7" ht="14.25">
      <c r="A66" s="42" t="s">
        <v>245</v>
      </c>
      <c r="B66" s="29">
        <v>942510</v>
      </c>
      <c r="C66" s="26">
        <f>B66*100/B$66</f>
        <v>100</v>
      </c>
      <c r="E66" s="1" t="s">
        <v>316</v>
      </c>
      <c r="F66" s="29">
        <v>269705</v>
      </c>
      <c r="G66" s="26">
        <v>11.033812670034978</v>
      </c>
    </row>
    <row r="67" spans="1:7" ht="12.75">
      <c r="A67" s="34" t="s">
        <v>49</v>
      </c>
      <c r="B67" s="30">
        <v>79150</v>
      </c>
      <c r="C67" s="48">
        <f>B67*100/B$66</f>
        <v>8.397788882876574</v>
      </c>
      <c r="E67" t="s">
        <v>288</v>
      </c>
      <c r="F67" s="30">
        <v>191685</v>
      </c>
      <c r="G67" s="14">
        <v>12.931941764602701</v>
      </c>
    </row>
    <row r="68" spans="1:7" ht="12.75">
      <c r="A68" s="42" t="s">
        <v>246</v>
      </c>
      <c r="B68" s="29">
        <v>6406915</v>
      </c>
      <c r="C68" s="26">
        <f>B68*100/B$68</f>
        <v>100</v>
      </c>
      <c r="E68" t="s">
        <v>289</v>
      </c>
      <c r="F68" s="30">
        <v>84055</v>
      </c>
      <c r="G68" s="14">
        <v>13.77984704541915</v>
      </c>
    </row>
    <row r="69" spans="1:7" ht="12.75">
      <c r="A69" s="34" t="s">
        <v>49</v>
      </c>
      <c r="B69" s="30">
        <v>1205960</v>
      </c>
      <c r="C69" s="14">
        <f>B69*100/B$68</f>
        <v>18.82278756624678</v>
      </c>
      <c r="E69" s="1" t="s">
        <v>239</v>
      </c>
      <c r="F69" s="30"/>
      <c r="G69" s="14"/>
    </row>
    <row r="70" spans="1:7" ht="14.25">
      <c r="A70" s="34" t="s">
        <v>50</v>
      </c>
      <c r="B70" s="33" t="s">
        <v>195</v>
      </c>
      <c r="C70" s="14">
        <v>61.3</v>
      </c>
      <c r="E70" s="1" t="s">
        <v>317</v>
      </c>
      <c r="F70" s="29">
        <v>60620</v>
      </c>
      <c r="G70" s="26">
        <v>21.95740365111562</v>
      </c>
    </row>
    <row r="71" spans="1:7" ht="12.75">
      <c r="A71" s="34" t="s">
        <v>51</v>
      </c>
      <c r="B71" s="30">
        <v>5200955</v>
      </c>
      <c r="C71" s="14">
        <f>B71*100/B$68</f>
        <v>81.17721243375321</v>
      </c>
      <c r="E71" t="s">
        <v>290</v>
      </c>
      <c r="F71" s="30">
        <v>46310</v>
      </c>
      <c r="G71" s="14">
        <v>29.651683954411578</v>
      </c>
    </row>
    <row r="72" spans="1:7" ht="12.75">
      <c r="A72" s="34" t="s">
        <v>52</v>
      </c>
      <c r="B72" s="33" t="s">
        <v>195</v>
      </c>
      <c r="C72" s="14">
        <v>68.6</v>
      </c>
      <c r="E72" t="s">
        <v>291</v>
      </c>
      <c r="F72" s="30">
        <v>15450</v>
      </c>
      <c r="G72" s="14">
        <v>34.844384303112314</v>
      </c>
    </row>
    <row r="73" spans="1:7" ht="12.75">
      <c r="A73" s="42" t="s">
        <v>247</v>
      </c>
      <c r="B73" s="29">
        <v>742165</v>
      </c>
      <c r="C73" s="26">
        <f>B73*100/B$73</f>
        <v>100</v>
      </c>
      <c r="E73" s="1" t="s">
        <v>60</v>
      </c>
      <c r="F73" s="29">
        <v>1124525</v>
      </c>
      <c r="G73" s="26">
        <v>13.822648726918718</v>
      </c>
    </row>
    <row r="74" spans="1:7" ht="12.75">
      <c r="A74" s="47" t="s">
        <v>53</v>
      </c>
      <c r="B74" s="49">
        <v>321440</v>
      </c>
      <c r="C74" s="48">
        <f>B74*100/B$73</f>
        <v>43.31112353721881</v>
      </c>
      <c r="E74" t="s">
        <v>61</v>
      </c>
      <c r="F74" s="30">
        <v>964630</v>
      </c>
      <c r="G74" s="14">
        <v>13.04696545082721</v>
      </c>
    </row>
    <row r="75" spans="1:7" ht="12.75">
      <c r="A75" s="42"/>
      <c r="B75" s="60"/>
      <c r="C75" s="26"/>
      <c r="E75" t="s">
        <v>240</v>
      </c>
      <c r="F75" s="30">
        <v>104165</v>
      </c>
      <c r="G75" s="14">
        <v>14.03538320577773</v>
      </c>
    </row>
    <row r="76" spans="1:7" ht="12.75">
      <c r="A76" s="34"/>
      <c r="B76" s="57"/>
      <c r="C76" s="14"/>
      <c r="E76" t="s">
        <v>292</v>
      </c>
      <c r="F76" s="30">
        <v>152910</v>
      </c>
      <c r="G76" s="14">
        <v>20.839522998296424</v>
      </c>
    </row>
    <row r="77" spans="1:7" ht="12.75">
      <c r="A77" s="34"/>
      <c r="B77" s="57"/>
      <c r="C77" s="14"/>
      <c r="E77" t="s">
        <v>293</v>
      </c>
      <c r="F77" s="30">
        <v>136010</v>
      </c>
      <c r="G77" s="14">
        <v>21.263855666557227</v>
      </c>
    </row>
    <row r="78" spans="1:7" ht="13.5" thickBot="1">
      <c r="A78" s="35"/>
      <c r="B78" s="16"/>
      <c r="C78" s="32"/>
      <c r="D78" s="20"/>
      <c r="E78" s="19" t="s">
        <v>62</v>
      </c>
      <c r="F78" s="31">
        <v>378045</v>
      </c>
      <c r="G78" s="32">
        <v>32.69253220220259</v>
      </c>
    </row>
    <row r="79" ht="13.5" thickTop="1"/>
    <row r="80" ht="12.75">
      <c r="A80" s="28" t="s">
        <v>196</v>
      </c>
    </row>
    <row r="81" ht="12.75">
      <c r="A81" t="s">
        <v>197</v>
      </c>
    </row>
    <row r="82" ht="12.75">
      <c r="A82" t="s">
        <v>295</v>
      </c>
    </row>
    <row r="83" ht="14.25">
      <c r="A83" s="27" t="s">
        <v>359</v>
      </c>
    </row>
    <row r="84" ht="14.25">
      <c r="A84" s="27" t="s">
        <v>128</v>
      </c>
    </row>
    <row r="85" ht="12.75">
      <c r="A85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323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54"/>
      <c r="B8" s="52"/>
      <c r="C8" s="53"/>
      <c r="F8" s="12"/>
      <c r="G8" s="22"/>
    </row>
    <row r="9" spans="1:7" ht="14.25">
      <c r="A9" s="5" t="s">
        <v>63</v>
      </c>
      <c r="B9" s="29">
        <v>3133390</v>
      </c>
      <c r="C9" s="26">
        <f>B9*100/B$9</f>
        <v>100</v>
      </c>
      <c r="E9" s="23" t="s">
        <v>319</v>
      </c>
      <c r="F9" s="29">
        <v>1356105</v>
      </c>
      <c r="G9" s="26">
        <f>F9*100/F$9</f>
        <v>100</v>
      </c>
    </row>
    <row r="10" spans="1:7" ht="12.75">
      <c r="A10" s="5" t="s">
        <v>250</v>
      </c>
      <c r="B10" s="29"/>
      <c r="C10" s="26"/>
      <c r="E10" s="23" t="s">
        <v>270</v>
      </c>
      <c r="F10" s="29"/>
      <c r="G10" s="46" t="s">
        <v>318</v>
      </c>
    </row>
    <row r="11" spans="1:7" ht="12.75">
      <c r="A11" s="6" t="s">
        <v>64</v>
      </c>
      <c r="B11" s="30">
        <v>1610275</v>
      </c>
      <c r="C11" s="14">
        <f>B11*100/B$9</f>
        <v>51.39082591059523</v>
      </c>
      <c r="E11" s="24" t="s">
        <v>271</v>
      </c>
      <c r="F11" s="30">
        <v>73850</v>
      </c>
      <c r="G11" s="51">
        <f aca="true" t="shared" si="0" ref="G11:G18">F11*100/F$9</f>
        <v>5.445743508061692</v>
      </c>
    </row>
    <row r="12" spans="1:7" ht="12.75">
      <c r="A12" s="6" t="s">
        <v>65</v>
      </c>
      <c r="B12" s="30">
        <v>1523115</v>
      </c>
      <c r="C12" s="14">
        <f>B12*100/B$9</f>
        <v>48.60917408940477</v>
      </c>
      <c r="E12" s="18" t="s">
        <v>272</v>
      </c>
      <c r="F12" s="30">
        <v>158310</v>
      </c>
      <c r="G12" s="14">
        <f t="shared" si="0"/>
        <v>11.673874810578827</v>
      </c>
    </row>
    <row r="13" spans="1:7" ht="12.75">
      <c r="A13" s="6"/>
      <c r="B13" s="30"/>
      <c r="C13" s="14"/>
      <c r="E13" s="18" t="s">
        <v>232</v>
      </c>
      <c r="F13" s="30">
        <v>223190</v>
      </c>
      <c r="G13" s="14">
        <f t="shared" si="0"/>
        <v>16.458165112583465</v>
      </c>
    </row>
    <row r="14" spans="1:7" ht="12.75">
      <c r="A14" s="5" t="s">
        <v>278</v>
      </c>
      <c r="B14" s="29"/>
      <c r="C14" s="26" t="s">
        <v>318</v>
      </c>
      <c r="E14" s="18" t="s">
        <v>273</v>
      </c>
      <c r="F14" s="30">
        <v>248625</v>
      </c>
      <c r="G14" s="14">
        <f t="shared" si="0"/>
        <v>18.333757341798755</v>
      </c>
    </row>
    <row r="15" spans="1:7" ht="12.75">
      <c r="A15" s="56" t="s">
        <v>66</v>
      </c>
      <c r="B15" s="49">
        <v>1425620</v>
      </c>
      <c r="C15" s="14">
        <f aca="true" t="shared" si="1" ref="C15:C22">B15*100/B$9</f>
        <v>45.49768780777369</v>
      </c>
      <c r="E15" s="18" t="s">
        <v>274</v>
      </c>
      <c r="F15" s="30">
        <v>303965</v>
      </c>
      <c r="G15" s="14">
        <f t="shared" si="0"/>
        <v>22.41456229421763</v>
      </c>
    </row>
    <row r="16" spans="1:7" ht="12.75">
      <c r="A16" s="56" t="s">
        <v>67</v>
      </c>
      <c r="B16" s="49">
        <v>260290</v>
      </c>
      <c r="C16" s="14">
        <f t="shared" si="1"/>
        <v>8.30697742700398</v>
      </c>
      <c r="E16" s="18" t="s">
        <v>275</v>
      </c>
      <c r="F16" s="30">
        <v>235595</v>
      </c>
      <c r="G16" s="14">
        <f t="shared" si="0"/>
        <v>17.372917288853003</v>
      </c>
    </row>
    <row r="17" spans="1:7" ht="12.75">
      <c r="A17" s="6" t="s">
        <v>68</v>
      </c>
      <c r="B17" s="30">
        <v>138050</v>
      </c>
      <c r="C17" s="14">
        <f t="shared" si="1"/>
        <v>4.405771384985591</v>
      </c>
      <c r="E17" s="18" t="s">
        <v>276</v>
      </c>
      <c r="F17" s="30">
        <v>91780</v>
      </c>
      <c r="G17" s="14">
        <f t="shared" si="0"/>
        <v>6.767912514148978</v>
      </c>
    </row>
    <row r="18" spans="1:7" ht="12.75">
      <c r="A18" s="6" t="s">
        <v>69</v>
      </c>
      <c r="B18" s="30">
        <v>206805</v>
      </c>
      <c r="C18" s="14">
        <f t="shared" si="1"/>
        <v>6.600040212038718</v>
      </c>
      <c r="E18" s="18" t="s">
        <v>277</v>
      </c>
      <c r="F18" s="30">
        <v>20790</v>
      </c>
      <c r="G18" s="14">
        <f t="shared" si="0"/>
        <v>1.5330671297576515</v>
      </c>
    </row>
    <row r="19" spans="1:7" ht="12.75">
      <c r="A19" s="6" t="s">
        <v>70</v>
      </c>
      <c r="B19" s="30">
        <v>235835</v>
      </c>
      <c r="C19" s="14">
        <f t="shared" si="1"/>
        <v>7.526512818385199</v>
      </c>
      <c r="E19" s="24" t="s">
        <v>109</v>
      </c>
      <c r="F19" s="30">
        <v>194500</v>
      </c>
      <c r="G19" s="51" t="s">
        <v>195</v>
      </c>
    </row>
    <row r="20" spans="1:7" ht="12.75">
      <c r="A20" s="6" t="s">
        <v>71</v>
      </c>
      <c r="B20" s="30">
        <v>237250</v>
      </c>
      <c r="C20" s="14">
        <f t="shared" si="1"/>
        <v>7.5716715761523465</v>
      </c>
      <c r="F20" s="57"/>
      <c r="G20" s="17" t="s">
        <v>318</v>
      </c>
    </row>
    <row r="21" spans="1:7" ht="12.75">
      <c r="A21" s="6" t="s">
        <v>72</v>
      </c>
      <c r="B21" s="30">
        <v>596260</v>
      </c>
      <c r="C21" s="14">
        <f t="shared" si="1"/>
        <v>19.02923032243034</v>
      </c>
      <c r="E21" s="23" t="s">
        <v>251</v>
      </c>
      <c r="F21" s="29"/>
      <c r="G21" s="46" t="s">
        <v>318</v>
      </c>
    </row>
    <row r="22" spans="1:7" ht="12.75">
      <c r="A22" s="6" t="s">
        <v>73</v>
      </c>
      <c r="B22" s="30">
        <v>31815</v>
      </c>
      <c r="C22" s="14">
        <f t="shared" si="1"/>
        <v>1.0153539776408298</v>
      </c>
      <c r="E22" s="23" t="s">
        <v>252</v>
      </c>
      <c r="F22" s="29"/>
      <c r="G22" s="46" t="s">
        <v>318</v>
      </c>
    </row>
    <row r="23" spans="1:7" ht="12.75">
      <c r="A23" s="6" t="s">
        <v>74</v>
      </c>
      <c r="B23" s="30">
        <v>1465</v>
      </c>
      <c r="C23" s="14" t="s">
        <v>360</v>
      </c>
      <c r="E23" s="24" t="s">
        <v>110</v>
      </c>
      <c r="F23" s="30">
        <v>1158885</v>
      </c>
      <c r="G23" s="51">
        <f aca="true" t="shared" si="2" ref="G23:G30">F23*100/F$9</f>
        <v>85.45687833906666</v>
      </c>
    </row>
    <row r="24" spans="1:7" ht="12.75">
      <c r="A24" s="6"/>
      <c r="B24" s="30"/>
      <c r="C24" s="14" t="s">
        <v>318</v>
      </c>
      <c r="E24" s="18" t="s">
        <v>111</v>
      </c>
      <c r="F24" s="30">
        <v>2985</v>
      </c>
      <c r="G24" s="14">
        <f t="shared" si="2"/>
        <v>0.22011569900560798</v>
      </c>
    </row>
    <row r="25" spans="1:7" ht="12.75">
      <c r="A25" s="5" t="s">
        <v>280</v>
      </c>
      <c r="B25" s="30"/>
      <c r="C25" s="14" t="s">
        <v>318</v>
      </c>
      <c r="E25" s="18" t="s">
        <v>112</v>
      </c>
      <c r="F25" s="30">
        <v>21060</v>
      </c>
      <c r="G25" s="14">
        <f t="shared" si="2"/>
        <v>1.552977092481777</v>
      </c>
    </row>
    <row r="26" spans="1:7" ht="12.75">
      <c r="A26" s="6" t="s">
        <v>75</v>
      </c>
      <c r="B26" s="30">
        <v>76500</v>
      </c>
      <c r="C26" s="14">
        <f aca="true" t="shared" si="3" ref="C26:C33">B26*100/B$9</f>
        <v>2.4414452079058147</v>
      </c>
      <c r="E26" s="18" t="s">
        <v>113</v>
      </c>
      <c r="F26" s="30">
        <v>53065</v>
      </c>
      <c r="G26" s="14">
        <f t="shared" si="2"/>
        <v>3.9130450813174495</v>
      </c>
    </row>
    <row r="27" spans="1:7" ht="12.75">
      <c r="A27" s="6" t="s">
        <v>76</v>
      </c>
      <c r="B27" s="30">
        <v>253270</v>
      </c>
      <c r="C27" s="14">
        <f t="shared" si="3"/>
        <v>8.082938925572623</v>
      </c>
      <c r="E27" s="18" t="s">
        <v>114</v>
      </c>
      <c r="F27" s="30">
        <v>147850</v>
      </c>
      <c r="G27" s="14">
        <f t="shared" si="2"/>
        <v>10.902548106525675</v>
      </c>
    </row>
    <row r="28" spans="1:7" ht="12.75">
      <c r="A28" s="6" t="s">
        <v>77</v>
      </c>
      <c r="B28" s="30">
        <v>286250</v>
      </c>
      <c r="C28" s="14">
        <f t="shared" si="3"/>
        <v>9.135473081869796</v>
      </c>
      <c r="E28" s="18" t="s">
        <v>253</v>
      </c>
      <c r="F28" s="30">
        <v>325690</v>
      </c>
      <c r="G28" s="14">
        <f t="shared" si="2"/>
        <v>24.016576887482902</v>
      </c>
    </row>
    <row r="29" spans="1:7" ht="12.75">
      <c r="A29" s="56" t="s">
        <v>78</v>
      </c>
      <c r="B29" s="30">
        <v>599170</v>
      </c>
      <c r="C29" s="14">
        <f t="shared" si="3"/>
        <v>19.122100983280088</v>
      </c>
      <c r="E29" s="18" t="s">
        <v>254</v>
      </c>
      <c r="F29" s="30">
        <v>273510</v>
      </c>
      <c r="G29" s="14">
        <f t="shared" si="2"/>
        <v>20.168792239538973</v>
      </c>
    </row>
    <row r="30" spans="1:7" ht="12.75">
      <c r="A30" s="56" t="s">
        <v>79</v>
      </c>
      <c r="B30" s="30">
        <v>620740</v>
      </c>
      <c r="C30" s="14">
        <f t="shared" si="3"/>
        <v>19.8104927889602</v>
      </c>
      <c r="E30" s="18" t="s">
        <v>255</v>
      </c>
      <c r="F30" s="30">
        <v>334725</v>
      </c>
      <c r="G30" s="14">
        <f t="shared" si="2"/>
        <v>24.68282323271428</v>
      </c>
    </row>
    <row r="31" spans="1:7" ht="12.75">
      <c r="A31" s="56" t="s">
        <v>80</v>
      </c>
      <c r="B31" s="30">
        <v>445220</v>
      </c>
      <c r="C31" s="14">
        <f t="shared" si="3"/>
        <v>14.208891966847409</v>
      </c>
      <c r="E31" s="18" t="s">
        <v>354</v>
      </c>
      <c r="F31" s="30">
        <v>1548</v>
      </c>
      <c r="G31" s="14" t="s">
        <v>195</v>
      </c>
    </row>
    <row r="32" spans="1:7" ht="12.75">
      <c r="A32" s="6" t="s">
        <v>81</v>
      </c>
      <c r="B32" s="30">
        <v>523575</v>
      </c>
      <c r="C32" s="14">
        <f t="shared" si="3"/>
        <v>16.709538231755385</v>
      </c>
      <c r="E32" s="18" t="s">
        <v>115</v>
      </c>
      <c r="F32" s="30">
        <v>197220</v>
      </c>
      <c r="G32" s="14">
        <f>F32*100/F$9</f>
        <v>14.543121660933334</v>
      </c>
    </row>
    <row r="33" spans="1:7" ht="12.75">
      <c r="A33" s="6" t="s">
        <v>82</v>
      </c>
      <c r="B33" s="30">
        <v>328670</v>
      </c>
      <c r="C33" s="14">
        <f t="shared" si="3"/>
        <v>10.489278385390902</v>
      </c>
      <c r="E33" s="55" t="s">
        <v>354</v>
      </c>
      <c r="F33" s="30">
        <v>385</v>
      </c>
      <c r="G33" s="14" t="s">
        <v>195</v>
      </c>
    </row>
    <row r="34" spans="1:7" ht="12.75">
      <c r="A34" s="6"/>
      <c r="B34" s="30"/>
      <c r="C34" s="14" t="s">
        <v>318</v>
      </c>
      <c r="E34" s="18"/>
      <c r="F34" s="30"/>
      <c r="G34" s="14" t="s">
        <v>318</v>
      </c>
    </row>
    <row r="35" spans="1:7" ht="12.75">
      <c r="A35" s="5" t="s">
        <v>268</v>
      </c>
      <c r="B35" s="30"/>
      <c r="C35" s="14" t="s">
        <v>318</v>
      </c>
      <c r="E35" s="21" t="s">
        <v>256</v>
      </c>
      <c r="F35" s="30"/>
      <c r="G35" s="14" t="s">
        <v>318</v>
      </c>
    </row>
    <row r="36" spans="1:7" ht="12.75">
      <c r="A36" s="6" t="s">
        <v>269</v>
      </c>
      <c r="B36" s="30">
        <v>874015</v>
      </c>
      <c r="C36" s="14">
        <f aca="true" t="shared" si="4" ref="C36:C41">B36*100/B$9</f>
        <v>27.89359128611504</v>
      </c>
      <c r="E36" s="21" t="s">
        <v>257</v>
      </c>
      <c r="F36" s="30"/>
      <c r="G36" s="14" t="s">
        <v>318</v>
      </c>
    </row>
    <row r="37" spans="1:7" ht="12.75">
      <c r="A37" s="6" t="s">
        <v>83</v>
      </c>
      <c r="B37" s="30">
        <v>1113900</v>
      </c>
      <c r="C37" s="14">
        <f t="shared" si="4"/>
        <v>35.54935708609525</v>
      </c>
      <c r="E37" s="21" t="s">
        <v>258</v>
      </c>
      <c r="F37" s="30"/>
      <c r="G37" s="14" t="s">
        <v>318</v>
      </c>
    </row>
    <row r="38" spans="1:7" ht="12.75">
      <c r="A38" s="6" t="s">
        <v>84</v>
      </c>
      <c r="B38" s="30">
        <v>531795</v>
      </c>
      <c r="C38" s="14">
        <f t="shared" si="4"/>
        <v>16.971873912918596</v>
      </c>
      <c r="E38" s="18" t="s">
        <v>259</v>
      </c>
      <c r="F38" s="30">
        <v>350355</v>
      </c>
      <c r="G38" s="14">
        <f aca="true" t="shared" si="5" ref="G38:G44">F38*100/F$9</f>
        <v>25.83538885263309</v>
      </c>
    </row>
    <row r="39" spans="1:7" ht="12.75">
      <c r="A39" s="6" t="s">
        <v>85</v>
      </c>
      <c r="B39" s="30">
        <v>420600</v>
      </c>
      <c r="C39" s="14">
        <f t="shared" si="4"/>
        <v>13.423161496015497</v>
      </c>
      <c r="E39" s="18" t="s">
        <v>260</v>
      </c>
      <c r="F39" s="30">
        <v>203835</v>
      </c>
      <c r="G39" s="14">
        <f t="shared" si="5"/>
        <v>15.030915747674406</v>
      </c>
    </row>
    <row r="40" spans="1:7" ht="12.75">
      <c r="A40" s="56" t="s">
        <v>86</v>
      </c>
      <c r="B40" s="49">
        <v>143720</v>
      </c>
      <c r="C40" s="14">
        <f t="shared" si="4"/>
        <v>4.58672555921861</v>
      </c>
      <c r="E40" s="18" t="s">
        <v>261</v>
      </c>
      <c r="F40" s="30">
        <v>193680</v>
      </c>
      <c r="G40" s="14">
        <f t="shared" si="5"/>
        <v>14.282079927439247</v>
      </c>
    </row>
    <row r="41" spans="1:7" ht="12.75">
      <c r="A41" s="56" t="s">
        <v>87</v>
      </c>
      <c r="B41" s="49">
        <v>49355</v>
      </c>
      <c r="C41" s="14">
        <f t="shared" si="4"/>
        <v>1.5751310880547904</v>
      </c>
      <c r="E41" s="18" t="s">
        <v>262</v>
      </c>
      <c r="F41" s="30">
        <v>155450</v>
      </c>
      <c r="G41" s="14">
        <f t="shared" si="5"/>
        <v>11.462976686908462</v>
      </c>
    </row>
    <row r="42" spans="1:7" ht="12.75">
      <c r="A42" s="6"/>
      <c r="B42" s="30"/>
      <c r="C42" s="14" t="s">
        <v>318</v>
      </c>
      <c r="E42" s="18" t="s">
        <v>263</v>
      </c>
      <c r="F42" s="30">
        <v>109720</v>
      </c>
      <c r="G42" s="14">
        <f t="shared" si="5"/>
        <v>8.090818926263085</v>
      </c>
    </row>
    <row r="43" spans="1:7" ht="12.75">
      <c r="A43" s="5" t="s">
        <v>279</v>
      </c>
      <c r="B43" s="30"/>
      <c r="C43" s="14" t="s">
        <v>318</v>
      </c>
      <c r="E43" s="18" t="s">
        <v>264</v>
      </c>
      <c r="F43" s="30">
        <v>332095</v>
      </c>
      <c r="G43" s="14">
        <f t="shared" si="5"/>
        <v>24.488885447660763</v>
      </c>
    </row>
    <row r="44" spans="1:7" ht="12.75">
      <c r="A44" s="6" t="s">
        <v>88</v>
      </c>
      <c r="B44" s="30">
        <v>256670</v>
      </c>
      <c r="C44" s="14">
        <f aca="true" t="shared" si="6" ref="C44:C52">B44*100/B$9</f>
        <v>8.191447601479547</v>
      </c>
      <c r="E44" s="18" t="s">
        <v>116</v>
      </c>
      <c r="F44" s="30">
        <v>10970</v>
      </c>
      <c r="G44" s="14">
        <f t="shared" si="5"/>
        <v>0.8089344114209446</v>
      </c>
    </row>
    <row r="45" spans="1:7" ht="12.75">
      <c r="A45" s="6" t="s">
        <v>89</v>
      </c>
      <c r="B45" s="30">
        <v>451205</v>
      </c>
      <c r="C45" s="14">
        <f t="shared" si="6"/>
        <v>14.399899150760039</v>
      </c>
      <c r="E45" s="21"/>
      <c r="F45" s="30"/>
      <c r="G45" s="14" t="s">
        <v>318</v>
      </c>
    </row>
    <row r="46" spans="1:7" ht="12.75">
      <c r="A46" s="6" t="s">
        <v>90</v>
      </c>
      <c r="B46" s="30">
        <v>594665</v>
      </c>
      <c r="C46" s="14">
        <f t="shared" si="6"/>
        <v>18.978326987703415</v>
      </c>
      <c r="E46" s="21" t="s">
        <v>320</v>
      </c>
      <c r="F46" s="29">
        <v>1520680</v>
      </c>
      <c r="G46" s="26">
        <f>F46*100/F$46</f>
        <v>100</v>
      </c>
    </row>
    <row r="47" spans="1:7" ht="12.75">
      <c r="A47" s="6" t="s">
        <v>91</v>
      </c>
      <c r="B47" s="30">
        <v>400625</v>
      </c>
      <c r="C47" s="14">
        <f t="shared" si="6"/>
        <v>12.785673025062312</v>
      </c>
      <c r="E47" s="21" t="s">
        <v>265</v>
      </c>
      <c r="F47" s="29"/>
      <c r="G47" s="26" t="s">
        <v>318</v>
      </c>
    </row>
    <row r="48" spans="1:7" ht="12.75">
      <c r="A48" s="6" t="s">
        <v>92</v>
      </c>
      <c r="B48" s="30">
        <v>408750</v>
      </c>
      <c r="C48" s="14">
        <f t="shared" si="6"/>
        <v>13.04497684616342</v>
      </c>
      <c r="E48" s="18" t="s">
        <v>117</v>
      </c>
      <c r="F48" s="30">
        <v>46445</v>
      </c>
      <c r="G48" s="14">
        <f aca="true" t="shared" si="7" ref="G48:G55">F48*100/F$46</f>
        <v>3.0542257411158165</v>
      </c>
    </row>
    <row r="49" spans="1:7" ht="12.75">
      <c r="A49" s="6" t="s">
        <v>93</v>
      </c>
      <c r="B49" s="30">
        <v>354285</v>
      </c>
      <c r="C49" s="14">
        <f t="shared" si="6"/>
        <v>11.30676360108381</v>
      </c>
      <c r="E49" s="18" t="s">
        <v>118</v>
      </c>
      <c r="F49" s="30">
        <v>39865</v>
      </c>
      <c r="G49" s="14">
        <f t="shared" si="7"/>
        <v>2.6215245811084515</v>
      </c>
    </row>
    <row r="50" spans="1:7" ht="12.75">
      <c r="A50" s="6" t="s">
        <v>94</v>
      </c>
      <c r="B50" s="30">
        <v>269815</v>
      </c>
      <c r="C50" s="14">
        <f t="shared" si="6"/>
        <v>8.610961291125586</v>
      </c>
      <c r="E50" s="18" t="s">
        <v>119</v>
      </c>
      <c r="F50" s="30">
        <v>205685</v>
      </c>
      <c r="G50" s="14">
        <f t="shared" si="7"/>
        <v>13.525856853512902</v>
      </c>
    </row>
    <row r="51" spans="1:7" ht="12.75">
      <c r="A51" s="6" t="s">
        <v>95</v>
      </c>
      <c r="B51" s="30">
        <v>203085</v>
      </c>
      <c r="C51" s="14">
        <f t="shared" si="6"/>
        <v>6.481318954869965</v>
      </c>
      <c r="E51" s="18" t="s">
        <v>120</v>
      </c>
      <c r="F51" s="30">
        <v>485000</v>
      </c>
      <c r="G51" s="14">
        <f t="shared" si="7"/>
        <v>31.893626535497276</v>
      </c>
    </row>
    <row r="52" spans="1:7" ht="12.75">
      <c r="A52" s="56" t="s">
        <v>96</v>
      </c>
      <c r="B52" s="30">
        <v>194295</v>
      </c>
      <c r="C52" s="14">
        <f t="shared" si="6"/>
        <v>6.200792113334121</v>
      </c>
      <c r="E52" s="18" t="s">
        <v>121</v>
      </c>
      <c r="F52" s="30">
        <v>382005</v>
      </c>
      <c r="G52" s="14">
        <f t="shared" si="7"/>
        <v>25.12066970039719</v>
      </c>
    </row>
    <row r="53" spans="1:7" ht="12.75">
      <c r="A53" s="56" t="s">
        <v>97</v>
      </c>
      <c r="B53" s="33">
        <v>4.2</v>
      </c>
      <c r="C53" s="14" t="s">
        <v>195</v>
      </c>
      <c r="E53" s="18" t="s">
        <v>122</v>
      </c>
      <c r="F53" s="30">
        <v>240840</v>
      </c>
      <c r="G53" s="14">
        <f t="shared" si="7"/>
        <v>15.837651576926111</v>
      </c>
    </row>
    <row r="54" spans="1:7" ht="12.75">
      <c r="A54" s="6"/>
      <c r="B54" s="30"/>
      <c r="C54" s="14" t="s">
        <v>318</v>
      </c>
      <c r="E54" s="18" t="s">
        <v>123</v>
      </c>
      <c r="F54" s="30">
        <v>85615</v>
      </c>
      <c r="G54" s="14">
        <f t="shared" si="7"/>
        <v>5.630047084199174</v>
      </c>
    </row>
    <row r="55" spans="1:7" ht="12.75">
      <c r="A55" s="5" t="s">
        <v>134</v>
      </c>
      <c r="B55" s="30"/>
      <c r="C55" s="14" t="s">
        <v>318</v>
      </c>
      <c r="E55" s="55" t="s">
        <v>124</v>
      </c>
      <c r="F55" s="49">
        <v>35220</v>
      </c>
      <c r="G55" s="48">
        <f t="shared" si="7"/>
        <v>2.3160691269695137</v>
      </c>
    </row>
    <row r="56" spans="1:7" ht="12.75">
      <c r="A56" s="6" t="s">
        <v>98</v>
      </c>
      <c r="B56" s="30">
        <v>411435</v>
      </c>
      <c r="C56" s="14">
        <f>B56*100/B$9</f>
        <v>13.130666785813448</v>
      </c>
      <c r="E56" s="18" t="s">
        <v>125</v>
      </c>
      <c r="F56" s="30">
        <v>733</v>
      </c>
      <c r="G56" s="14" t="s">
        <v>195</v>
      </c>
    </row>
    <row r="57" spans="1:7" ht="12.75">
      <c r="A57" s="6" t="s">
        <v>99</v>
      </c>
      <c r="B57" s="30">
        <v>1032150</v>
      </c>
      <c r="C57" s="14">
        <f>B57*100/B$9</f>
        <v>32.94036171686257</v>
      </c>
      <c r="E57" s="18"/>
      <c r="F57" s="30"/>
      <c r="G57" s="14" t="s">
        <v>318</v>
      </c>
    </row>
    <row r="58" spans="1:7" ht="12.75">
      <c r="A58" s="6" t="s">
        <v>100</v>
      </c>
      <c r="B58" s="30">
        <v>1127640</v>
      </c>
      <c r="C58" s="14">
        <f>B58*100/B$9</f>
        <v>35.987859794025</v>
      </c>
      <c r="E58" s="21" t="s">
        <v>266</v>
      </c>
      <c r="F58" s="30"/>
      <c r="G58" s="14" t="s">
        <v>318</v>
      </c>
    </row>
    <row r="59" spans="1:7" ht="12.75">
      <c r="A59" s="6" t="s">
        <v>101</v>
      </c>
      <c r="B59" s="30">
        <v>562165</v>
      </c>
      <c r="C59" s="14">
        <f>B59*100/B$9</f>
        <v>17.941111703298983</v>
      </c>
      <c r="E59" s="21" t="s">
        <v>267</v>
      </c>
      <c r="F59" s="30"/>
      <c r="G59" s="14" t="s">
        <v>318</v>
      </c>
    </row>
    <row r="60" spans="1:7" ht="12.75">
      <c r="A60" s="6"/>
      <c r="B60" s="30"/>
      <c r="C60" s="14" t="s">
        <v>318</v>
      </c>
      <c r="E60" s="18" t="s">
        <v>259</v>
      </c>
      <c r="F60" s="30">
        <v>295670</v>
      </c>
      <c r="G60" s="14">
        <f aca="true" t="shared" si="8" ref="G60:G66">F60*100/F$46</f>
        <v>19.443275376805115</v>
      </c>
    </row>
    <row r="61" spans="1:7" ht="12.75">
      <c r="A61" s="5" t="s">
        <v>281</v>
      </c>
      <c r="B61" s="30"/>
      <c r="C61" s="14" t="s">
        <v>318</v>
      </c>
      <c r="E61" s="18" t="s">
        <v>260</v>
      </c>
      <c r="F61" s="30">
        <v>208345</v>
      </c>
      <c r="G61" s="14">
        <f t="shared" si="8"/>
        <v>13.700778599047794</v>
      </c>
    </row>
    <row r="62" spans="1:7" ht="12.75">
      <c r="A62" s="56" t="s">
        <v>102</v>
      </c>
      <c r="B62" s="49">
        <v>1882215</v>
      </c>
      <c r="C62" s="14">
        <f aca="true" t="shared" si="9" ref="C62:C70">B62*100/B$9</f>
        <v>60.06960512416265</v>
      </c>
      <c r="E62" s="18" t="s">
        <v>261</v>
      </c>
      <c r="F62" s="30">
        <v>170405</v>
      </c>
      <c r="G62" s="14">
        <f t="shared" si="8"/>
        <v>11.205842123260647</v>
      </c>
    </row>
    <row r="63" spans="1:7" ht="12.75">
      <c r="A63" s="56" t="s">
        <v>282</v>
      </c>
      <c r="B63" s="49">
        <v>70085</v>
      </c>
      <c r="C63" s="14">
        <f t="shared" si="9"/>
        <v>2.2367148679226014</v>
      </c>
      <c r="E63" s="18" t="s">
        <v>262</v>
      </c>
      <c r="F63" s="30">
        <v>142905</v>
      </c>
      <c r="G63" s="14">
        <f t="shared" si="8"/>
        <v>9.397440618670595</v>
      </c>
    </row>
    <row r="64" spans="1:7" ht="12.75">
      <c r="A64" s="6" t="s">
        <v>103</v>
      </c>
      <c r="B64" s="30">
        <v>965335</v>
      </c>
      <c r="C64" s="14">
        <f t="shared" si="9"/>
        <v>30.808006663709275</v>
      </c>
      <c r="E64" s="18" t="s">
        <v>263</v>
      </c>
      <c r="F64" s="30">
        <v>102935</v>
      </c>
      <c r="G64" s="14">
        <f t="shared" si="8"/>
        <v>6.769011231817345</v>
      </c>
    </row>
    <row r="65" spans="1:7" ht="12.75">
      <c r="A65" s="6" t="s">
        <v>283</v>
      </c>
      <c r="B65" s="30">
        <v>158100</v>
      </c>
      <c r="C65" s="14">
        <f t="shared" si="9"/>
        <v>5.045653429672017</v>
      </c>
      <c r="E65" s="18" t="s">
        <v>264</v>
      </c>
      <c r="F65" s="30">
        <v>472710</v>
      </c>
      <c r="G65" s="14">
        <f t="shared" si="8"/>
        <v>31.085435463082305</v>
      </c>
    </row>
    <row r="66" spans="1:7" ht="12.75">
      <c r="A66" s="6" t="s">
        <v>104</v>
      </c>
      <c r="B66" s="30">
        <v>760</v>
      </c>
      <c r="C66" s="14" t="s">
        <v>360</v>
      </c>
      <c r="E66" s="55" t="s">
        <v>126</v>
      </c>
      <c r="F66" s="30">
        <v>127705</v>
      </c>
      <c r="G66" s="14">
        <f t="shared" si="8"/>
        <v>8.397887787042638</v>
      </c>
    </row>
    <row r="67" spans="1:7" ht="12.75">
      <c r="A67" s="6" t="s">
        <v>105</v>
      </c>
      <c r="B67" s="30">
        <v>3995</v>
      </c>
      <c r="C67" s="14">
        <f t="shared" si="9"/>
        <v>0.12749769419063697</v>
      </c>
      <c r="E67" s="18"/>
      <c r="F67" s="30"/>
      <c r="G67" s="14"/>
    </row>
    <row r="68" spans="1:7" ht="12.75">
      <c r="A68" s="6" t="s">
        <v>106</v>
      </c>
      <c r="B68" s="30">
        <v>2115</v>
      </c>
      <c r="C68" s="14">
        <f t="shared" si="9"/>
        <v>0.06749877927739605</v>
      </c>
      <c r="E68" s="18"/>
      <c r="F68" s="30"/>
      <c r="G68" s="14"/>
    </row>
    <row r="69" spans="1:7" ht="12.75">
      <c r="A69" s="6" t="s">
        <v>107</v>
      </c>
      <c r="B69" s="30">
        <v>9100</v>
      </c>
      <c r="C69" s="14">
        <f t="shared" si="9"/>
        <v>0.2904202796332407</v>
      </c>
      <c r="E69" s="18"/>
      <c r="F69" s="30"/>
      <c r="G69" s="14"/>
    </row>
    <row r="70" spans="1:7" ht="12.75">
      <c r="A70" s="6" t="s">
        <v>108</v>
      </c>
      <c r="B70" s="30">
        <v>41690</v>
      </c>
      <c r="C70" s="14">
        <f t="shared" si="9"/>
        <v>1.3305078525175609</v>
      </c>
      <c r="E70" s="18"/>
      <c r="F70" s="30"/>
      <c r="G70" s="14"/>
    </row>
    <row r="71" spans="1:7" ht="12.75">
      <c r="A71" s="6"/>
      <c r="B71" s="30"/>
      <c r="C71" s="14" t="s">
        <v>318</v>
      </c>
      <c r="E71" s="21"/>
      <c r="F71" s="30"/>
      <c r="G71" s="14"/>
    </row>
    <row r="72" spans="1:7" ht="12.75">
      <c r="A72" s="5" t="s">
        <v>284</v>
      </c>
      <c r="B72" s="30"/>
      <c r="C72" s="14" t="s">
        <v>318</v>
      </c>
      <c r="E72" s="18"/>
      <c r="F72" s="30"/>
      <c r="G72" s="14"/>
    </row>
    <row r="73" spans="1:7" ht="12.75">
      <c r="A73" s="6" t="s">
        <v>321</v>
      </c>
      <c r="B73" s="30">
        <v>30955</v>
      </c>
      <c r="C73" s="14">
        <f>B73*100/B$9</f>
        <v>0.9879076654996665</v>
      </c>
      <c r="E73" s="18"/>
      <c r="F73" s="30"/>
      <c r="G73" s="14"/>
    </row>
    <row r="74" spans="1:7" ht="12.75">
      <c r="A74" s="6" t="s">
        <v>322</v>
      </c>
      <c r="B74" s="30">
        <v>32935</v>
      </c>
      <c r="C74" s="14">
        <f>B74*100/B$9</f>
        <v>1.0510980120572289</v>
      </c>
      <c r="E74" s="18"/>
      <c r="F74" s="30"/>
      <c r="G74" s="14"/>
    </row>
    <row r="75" spans="1:7" ht="13.5" thickBot="1">
      <c r="A75" s="15" t="s">
        <v>133</v>
      </c>
      <c r="B75" s="31">
        <v>30265</v>
      </c>
      <c r="C75" s="32">
        <f>B75*100/B$9</f>
        <v>0.9658867871538493</v>
      </c>
      <c r="D75" s="20"/>
      <c r="E75" s="19"/>
      <c r="F75" s="31"/>
      <c r="G75" s="32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7" t="s">
        <v>359</v>
      </c>
    </row>
    <row r="81" ht="14.25">
      <c r="A81" s="27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2005-02-25T17:42:24Z</dcterms:modified>
  <cp:category/>
  <cp:version/>
  <cp:contentType/>
  <cp:contentStatus/>
</cp:coreProperties>
</file>