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Cape Verde" sheetId="1" r:id="rId1"/>
    <sheet name="FBP2-Cape Verde" sheetId="2" r:id="rId2"/>
    <sheet name="FBP3-Cape Verde" sheetId="3" r:id="rId3"/>
  </sheets>
  <definedNames>
    <definedName name="_xlnm.Print_Area" localSheetId="0">'FBP1-Cape Verde'!$A$2:$G$89</definedName>
    <definedName name="_xlnm.Print_Area" localSheetId="1">'FBP2-Cape Verde'!$A$2:$G$85</definedName>
    <definedName name="_xlnm.Print_Area" localSheetId="2">'FBP3-Cape Verde'!$A$2:$G$82</definedName>
  </definedNames>
  <calcPr fullCalcOnLoad="1"/>
</workbook>
</file>

<file path=xl/sharedStrings.xml><?xml version="1.0" encoding="utf-8"?>
<sst xmlns="http://schemas.openxmlformats.org/spreadsheetml/2006/main" count="481" uniqueCount="362">
  <si>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</si>
  <si>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</si>
  <si>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</si>
  <si>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</si>
  <si>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</si>
  <si>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</si>
  <si>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</si>
  <si>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</si>
  <si>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</si>
  <si>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</si>
  <si>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</si>
  <si>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</si>
  <si>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</si>
  <si>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</si>
  <si>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</si>
  <si>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</si>
  <si>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</si>
  <si>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</si>
  <si>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</si>
  <si>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</si>
  <si>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</si>
  <si>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</si>
  <si>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</si>
  <si>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</si>
  <si>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</si>
  <si>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</si>
  <si>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</si>
  <si>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</si>
  <si>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</si>
  <si>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</si>
  <si>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</si>
  <si>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</si>
  <si>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</si>
  <si>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</si>
  <si>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</si>
  <si>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</si>
  <si>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</si>
  <si>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</si>
  <si>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</si>
  <si>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</si>
  <si>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</si>
  <si>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</si>
  <si>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</si>
  <si>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</si>
  <si>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</si>
  <si>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</si>
  <si>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</si>
  <si>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</si>
  <si>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</si>
  <si>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</si>
  <si>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</si>
  <si>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</si>
  <si>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</si>
  <si>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</si>
  <si>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</si>
  <si>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</si>
  <si>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</si>
  <si>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</si>
  <si>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</si>
  <si>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</si>
  <si>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</si>
  <si>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</si>
  <si>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</si>
  <si>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</si>
  <si>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</si>
  <si>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</si>
  <si>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</si>
  <si>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</si>
  <si>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</si>
  <si>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</si>
  <si>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</si>
  <si>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</si>
  <si>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</si>
  <si>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</si>
  <si>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</si>
  <si>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</si>
  <si>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</si>
  <si>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</si>
  <si>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</si>
  <si>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</si>
  <si>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</si>
  <si>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</si>
  <si>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</si>
  <si>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</si>
  <si>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</si>
  <si>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</si>
  <si>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</si>
  <si>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</si>
  <si>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</si>
  <si>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</si>
  <si>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</si>
  <si>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</si>
  <si>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</si>
  <si>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</si>
  <si>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</si>
  <si>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</si>
  <si>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</si>
  <si>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</si>
  <si>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</si>
  <si>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</si>
  <si>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</si>
  <si>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</si>
  <si>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</si>
  <si>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</si>
  <si>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</si>
  <si>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</si>
  <si>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</si>
  <si>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</si>
  <si>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</si>
  <si>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</si>
  <si>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</si>
  <si>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</si>
  <si>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</si>
  <si>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</si>
  <si>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</si>
  <si>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</si>
  <si>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</si>
  <si>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</si>
  <si>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</si>
  <si>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</si>
  <si>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</si>
  <si>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</si>
  <si>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</si>
  <si>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</si>
  <si>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</si>
  <si>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</si>
  <si>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</si>
  <si>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</si>
  <si>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</si>
  <si>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</si>
  <si>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</si>
  <si>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</si>
  <si>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</si>
  <si>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</si>
  <si>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</si>
  <si>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</si>
  <si>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</si>
  <si>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</si>
  <si>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</si>
  <si>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</si>
  <si>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</si>
  <si>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</si>
  <si>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</si>
  <si>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</si>
  <si>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</si>
  <si>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</si>
  <si>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</si>
  <si>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</si>
  <si>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</si>
  <si>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</si>
  <si>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</si>
  <si>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</si>
  <si>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</si>
  <si>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</si>
  <si>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</si>
  <si>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</si>
  <si>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</si>
  <si>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</si>
  <si>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</si>
  <si>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</si>
  <si>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</si>
  <si>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</si>
  <si>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</si>
  <si>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</si>
  <si>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</si>
  <si>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</si>
  <si>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</si>
  <si>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</si>
  <si>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</si>
  <si>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</si>
  <si>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</si>
  <si>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</si>
  <si>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</si>
  <si>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</si>
  <si>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</si>
  <si>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</si>
  <si>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</si>
  <si>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</si>
  <si>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</si>
  <si>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</si>
  <si>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</si>
  <si>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</si>
  <si>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</si>
  <si>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</si>
  <si>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</si>
  <si>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</si>
  <si>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</si>
  <si>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</si>
  <si>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</si>
  <si>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</si>
  <si>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</si>
  <si>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</si>
  <si>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</si>
  <si>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</si>
  <si>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</si>
  <si>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</si>
  <si>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</si>
  <si>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</si>
  <si>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</si>
  <si>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</si>
  <si>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</si>
  <si>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</si>
  <si>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</si>
  <si>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</si>
  <si>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</si>
  <si>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</si>
  <si>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</si>
  <si>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</si>
  <si>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</si>
  <si>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</si>
  <si>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</si>
  <si>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</si>
  <si>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</si>
  <si>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</si>
  <si>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</si>
  <si>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</si>
  <si>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</si>
  <si>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</si>
  <si>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</si>
  <si>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</si>
  <si>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</si>
  <si>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</si>
  <si>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</si>
  <si>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</si>
  <si>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</si>
  <si>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</si>
  <si>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</si>
  <si>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</si>
  <si>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</si>
  <si>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</si>
  <si>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</si>
  <si>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</si>
  <si>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</si>
  <si>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</si>
  <si>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</si>
  <si>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</si>
  <si>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</si>
  <si>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</si>
  <si>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</si>
  <si>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</si>
  <si>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</si>
  <si>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</si>
  <si>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</si>
  <si>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</si>
  <si>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</si>
  <si>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</si>
  <si>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</si>
  <si>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</si>
  <si>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</si>
  <si>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</si>
  <si>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</si>
  <si>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</si>
  <si>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</si>
  <si>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</si>
  <si>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</si>
  <si>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</si>
  <si>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</si>
  <si>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</si>
  <si>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</si>
  <si>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</si>
  <si>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</si>
  <si>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</si>
  <si>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</si>
  <si>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</si>
  <si>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</si>
  <si>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</si>
  <si>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</si>
  <si>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</si>
  <si>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</si>
  <si>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</si>
  <si>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</si>
  <si>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</si>
  <si>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</si>
  <si>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</si>
  <si>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</si>
  <si>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</si>
  <si>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</si>
  <si>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</si>
  <si>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</si>
  <si>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</si>
  <si>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</si>
  <si>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</si>
  <si>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</si>
  <si>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</si>
  <si>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</si>
  <si>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</si>
  <si>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</si>
  <si>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</si>
  <si>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</si>
  <si>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</si>
  <si>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</si>
  <si>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</si>
  <si>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</si>
  <si>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</si>
  <si>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</si>
  <si>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</si>
  <si>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</si>
  <si>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</si>
  <si>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</si>
  <si>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</si>
  <si>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</si>
  <si>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</si>
  <si>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</si>
  <si>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</si>
  <si>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</si>
  <si>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</si>
  <si>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</si>
  <si>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</si>
  <si>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</si>
  <si>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</si>
  <si>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</si>
  <si>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</si>
  <si>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</si>
  <si>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</si>
  <si>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</si>
  <si>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</si>
  <si>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</si>
  <si>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</si>
  <si>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</si>
  <si>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</si>
  <si>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</si>
  <si>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</si>
  <si>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</si>
  <si>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</si>
  <si>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</si>
  <si>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</si>
  <si>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</si>
  <si>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</si>
  <si>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</si>
  <si>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</si>
  <si>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</si>
  <si>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</si>
  <si>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</si>
  <si>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</si>
  <si>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</si>
  <si>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</si>
  <si>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</si>
  <si>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</si>
  <si>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</si>
  <si>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</si>
  <si>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</si>
  <si>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</si>
  <si>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</si>
  <si>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</si>
  <si>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</si>
  <si>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</si>
  <si>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</si>
  <si>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</si>
  <si>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</si>
  <si>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</si>
  <si>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</si>
  <si>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</si>
  <si>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</si>
  <si>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</si>
  <si>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</si>
  <si>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</si>
  <si>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</si>
  <si>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Population Universe:  People Born in Cape Verde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</si>
  <si>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This table includes only the foreign-born population; people born in Cape Verde to a U.S. citizen parent are considered native and are not included in this table.</t>
    </r>
  </si>
  <si>
    <t>-</t>
  </si>
  <si>
    <t>File with 3 worksheets.  All worksheets are tables with row headers in column A and E and column headers in row 7</t>
  </si>
  <si>
    <t>Table FBP-1.  Profile of Selected Demographic and Social Characteristics:  2000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</si>
</sst>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3" fontId="1" fillId="0" borderId="3" xfId="0" applyNumberFormat="1" applyFont="1" applyFill="1" applyBorder="1" applyAlignment="1" applyProtection="1">
      <alignment horizontal="right"/>
      <protection locked="0"/>
    </xf>
    <xf numFmtId="164" fontId="1" fillId="0" borderId="4" xfId="0" applyNumberFormat="1" applyFont="1" applyFill="1" applyBorder="1" applyAlignment="1" applyProtection="1">
      <alignment horizontal="right"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1" fillId="0" borderId="5" xfId="0" applyFont="1" applyFill="1" applyBorder="1" applyAlignment="1" applyProtection="1">
      <alignment horizontal="left"/>
      <protection locked="0"/>
    </xf>
    <xf numFmtId="49" fontId="0" fillId="0" borderId="6" xfId="0" applyNumberFormat="1" applyBorder="1" applyAlignment="1" applyProtection="1">
      <alignment/>
      <protection locked="0"/>
    </xf>
    <xf numFmtId="49" fontId="0" fillId="0" borderId="7" xfId="0" applyNumberFormat="1" applyBorder="1" applyAlignment="1" applyProtection="1">
      <alignment/>
      <protection locked="0"/>
    </xf>
    <xf numFmtId="49" fontId="0" fillId="0" borderId="8" xfId="0" applyNumberFormat="1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1" fillId="0" borderId="9" xfId="0" applyFont="1" applyBorder="1" applyAlignment="1" applyProtection="1">
      <alignment/>
      <protection locked="0"/>
    </xf>
    <xf numFmtId="165" fontId="1" fillId="0" borderId="10" xfId="0" applyNumberFormat="1" applyFont="1" applyBorder="1" applyAlignment="1" applyProtection="1">
      <alignment horizontal="right"/>
      <protection locked="0"/>
    </xf>
    <xf numFmtId="164" fontId="1" fillId="0" borderId="11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164" fontId="1" fillId="0" borderId="12" xfId="0" applyNumberFormat="1" applyFont="1" applyBorder="1" applyAlignment="1" applyProtection="1">
      <alignment horizontal="right"/>
      <protection locked="0"/>
    </xf>
    <xf numFmtId="0" fontId="0" fillId="0" borderId="9" xfId="0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 horizontal="right"/>
      <protection locked="0"/>
    </xf>
    <xf numFmtId="164" fontId="0" fillId="0" borderId="11" xfId="0" applyNumberForma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9" xfId="0" applyFont="1" applyBorder="1" applyAlignment="1" applyProtection="1">
      <alignment/>
      <protection locked="0"/>
    </xf>
    <xf numFmtId="165" fontId="0" fillId="0" borderId="10" xfId="0" applyNumberFormat="1" applyFont="1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 horizontal="right"/>
      <protection locked="0"/>
    </xf>
    <xf numFmtId="164" fontId="0" fillId="0" borderId="11" xfId="0" applyNumberFormat="1" applyFont="1" applyBorder="1" applyAlignment="1" applyProtection="1">
      <alignment horizontal="right"/>
      <protection locked="0"/>
    </xf>
    <xf numFmtId="0" fontId="0" fillId="0" borderId="14" xfId="0" applyBorder="1" applyAlignment="1" applyProtection="1">
      <alignment/>
      <protection locked="0"/>
    </xf>
    <xf numFmtId="165" fontId="0" fillId="0" borderId="15" xfId="0" applyNumberFormat="1" applyBorder="1" applyAlignment="1" applyProtection="1">
      <alignment horizontal="right"/>
      <protection locked="0"/>
    </xf>
    <xf numFmtId="164" fontId="0" fillId="0" borderId="16" xfId="0" applyNumberFormat="1" applyBorder="1" applyAlignment="1" applyProtection="1">
      <alignment horizontal="righ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164" fontId="0" fillId="0" borderId="8" xfId="0" applyNumberFormat="1" applyBorder="1" applyAlignment="1" applyProtection="1">
      <alignment horizontal="right"/>
      <protection locked="0"/>
    </xf>
    <xf numFmtId="165" fontId="0" fillId="0" borderId="7" xfId="0" applyNumberFormat="1" applyBorder="1" applyAlignment="1" applyProtection="1">
      <alignment horizontal="right"/>
      <protection locked="0"/>
    </xf>
    <xf numFmtId="49" fontId="1" fillId="0" borderId="9" xfId="0" applyNumberFormat="1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9" fontId="0" fillId="0" borderId="9" xfId="0" applyNumberFormat="1" applyBorder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 locked="0"/>
    </xf>
    <xf numFmtId="165" fontId="1" fillId="0" borderId="3" xfId="0" applyNumberFormat="1" applyFont="1" applyBorder="1" applyAlignment="1" applyProtection="1">
      <alignment horizontal="right"/>
      <protection locked="0"/>
    </xf>
    <xf numFmtId="164" fontId="1" fillId="0" borderId="4" xfId="0" applyNumberFormat="1" applyFont="1" applyBorder="1" applyAlignment="1" applyProtection="1">
      <alignment horizontal="right"/>
      <protection locked="0"/>
    </xf>
    <xf numFmtId="49" fontId="0" fillId="0" borderId="9" xfId="0" applyNumberFormat="1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right"/>
      <protection locked="0"/>
    </xf>
    <xf numFmtId="49" fontId="0" fillId="0" borderId="14" xfId="0" applyNumberFormat="1" applyBorder="1" applyAlignment="1" applyProtection="1">
      <alignment horizontal="left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1" fillId="0" borderId="9" xfId="0" applyFont="1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165" fontId="0" fillId="0" borderId="13" xfId="0" applyNumberFormat="1" applyBorder="1" applyAlignment="1" applyProtection="1">
      <alignment horizontal="right"/>
      <protection locked="0"/>
    </xf>
    <xf numFmtId="0" fontId="1" fillId="0" borderId="9" xfId="0" applyFont="1" applyFill="1" applyBorder="1" applyAlignment="1" applyProtection="1">
      <alignment/>
      <protection locked="0"/>
    </xf>
    <xf numFmtId="164" fontId="0" fillId="0" borderId="22" xfId="0" applyNumberFormat="1" applyBorder="1" applyAlignment="1" applyProtection="1">
      <alignment horizontal="right"/>
      <protection locked="0"/>
    </xf>
    <xf numFmtId="0" fontId="0" fillId="0" borderId="17" xfId="0" applyNumberForma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zoomScaleSheetLayoutView="75" workbookViewId="0" topLeftCell="A1">
      <selection activeCell="E3" sqref="E3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1.5" customHeight="1">
      <c r="A1" s="1" t="s">
        <v>360</v>
      </c>
    </row>
    <row r="2" ht="15.75">
      <c r="A2" s="2" t="s">
        <v>361</v>
      </c>
    </row>
    <row r="3" ht="14.25">
      <c r="A3" s="3" t="s">
        <v>357</v>
      </c>
    </row>
    <row r="4" ht="12.75">
      <c r="A4" s="1" t="s">
        <v>305</v>
      </c>
    </row>
    <row r="6" ht="12.75">
      <c r="A6" s="4" t="s">
        <v>355</v>
      </c>
    </row>
    <row r="7" spans="1:7" ht="12.75">
      <c r="A7" s="5" t="s">
        <v>135</v>
      </c>
      <c r="B7" s="6" t="s">
        <v>136</v>
      </c>
      <c r="C7" s="7" t="s">
        <v>137</v>
      </c>
      <c r="D7" s="8"/>
      <c r="E7" s="9" t="s">
        <v>135</v>
      </c>
      <c r="F7" s="6" t="s">
        <v>136</v>
      </c>
      <c r="G7" s="7" t="s">
        <v>137</v>
      </c>
    </row>
    <row r="8" spans="1:7" ht="12.75">
      <c r="A8" s="40"/>
      <c r="B8" s="13"/>
      <c r="C8" s="14"/>
      <c r="F8" s="13"/>
      <c r="G8" s="14"/>
    </row>
    <row r="9" spans="1:7" ht="12.75">
      <c r="A9" s="15" t="s">
        <v>327</v>
      </c>
      <c r="B9" s="21">
        <v>26605</v>
      </c>
      <c r="C9" s="17">
        <f>B9*100/B$9</f>
        <v>100</v>
      </c>
      <c r="E9" s="45" t="s">
        <v>138</v>
      </c>
      <c r="F9" s="44"/>
      <c r="G9" s="29"/>
    </row>
    <row r="10" spans="1:7" ht="12.75">
      <c r="A10" s="15" t="s">
        <v>141</v>
      </c>
      <c r="B10" s="16"/>
      <c r="C10" s="29"/>
      <c r="E10" s="45" t="s">
        <v>190</v>
      </c>
      <c r="F10" s="16">
        <v>26605</v>
      </c>
      <c r="G10" s="19">
        <f>F10*100/F$10</f>
        <v>100</v>
      </c>
    </row>
    <row r="11" spans="1:7" ht="12.75">
      <c r="A11" s="20" t="s">
        <v>142</v>
      </c>
      <c r="B11" s="21">
        <v>11625</v>
      </c>
      <c r="C11" s="22">
        <f aca="true" t="shared" si="0" ref="C11:C18">B11*100/B$9</f>
        <v>43.69479421161436</v>
      </c>
      <c r="E11" s="1" t="s">
        <v>348</v>
      </c>
      <c r="F11" s="21">
        <v>12795</v>
      </c>
      <c r="G11" s="22">
        <f>F11*100/F$10</f>
        <v>48.092463822589735</v>
      </c>
    </row>
    <row r="12" spans="1:7" ht="12.75">
      <c r="A12" s="20" t="s">
        <v>324</v>
      </c>
      <c r="B12" s="21">
        <v>1590</v>
      </c>
      <c r="C12" s="22">
        <f t="shared" si="0"/>
        <v>5.976320240556286</v>
      </c>
      <c r="E12" s="1" t="s">
        <v>349</v>
      </c>
      <c r="F12" s="21">
        <v>13810</v>
      </c>
      <c r="G12" s="22">
        <f>F12*100/F$10</f>
        <v>51.907536177410265</v>
      </c>
    </row>
    <row r="13" spans="1:7" ht="12.75">
      <c r="A13" s="20" t="s">
        <v>143</v>
      </c>
      <c r="B13" s="21">
        <v>4310</v>
      </c>
      <c r="C13" s="22">
        <f t="shared" si="0"/>
        <v>16.199962413080247</v>
      </c>
      <c r="F13" s="21"/>
      <c r="G13" s="22"/>
    </row>
    <row r="14" spans="1:7" ht="12.75">
      <c r="A14" s="20" t="s">
        <v>303</v>
      </c>
      <c r="B14" s="21">
        <v>5730</v>
      </c>
      <c r="C14" s="22">
        <f t="shared" si="0"/>
        <v>21.537305017853786</v>
      </c>
      <c r="E14" s="1" t="s">
        <v>350</v>
      </c>
      <c r="F14" s="21">
        <v>175</v>
      </c>
      <c r="G14" s="22">
        <f aca="true" t="shared" si="1" ref="G14:G26">F14*100/F$10</f>
        <v>0.6577710956587107</v>
      </c>
    </row>
    <row r="15" spans="1:7" ht="12.75">
      <c r="A15" s="20" t="s">
        <v>144</v>
      </c>
      <c r="B15" s="21">
        <v>14980</v>
      </c>
      <c r="C15" s="22">
        <f t="shared" si="0"/>
        <v>56.30520578838564</v>
      </c>
      <c r="E15" s="1" t="s">
        <v>351</v>
      </c>
      <c r="F15" s="21">
        <v>415</v>
      </c>
      <c r="G15" s="22">
        <f t="shared" si="1"/>
        <v>1.5598571697049426</v>
      </c>
    </row>
    <row r="16" spans="1:7" ht="12.75">
      <c r="A16" s="20" t="s">
        <v>325</v>
      </c>
      <c r="B16" s="21">
        <v>7450</v>
      </c>
      <c r="C16" s="22">
        <f t="shared" si="0"/>
        <v>28.002255215185116</v>
      </c>
      <c r="E16" s="1" t="s">
        <v>352</v>
      </c>
      <c r="F16" s="21">
        <v>1605</v>
      </c>
      <c r="G16" s="22">
        <f t="shared" si="1"/>
        <v>6.032700620184176</v>
      </c>
    </row>
    <row r="17" spans="1:7" ht="12.75">
      <c r="A17" s="20" t="s">
        <v>143</v>
      </c>
      <c r="B17" s="21">
        <v>5650</v>
      </c>
      <c r="C17" s="22">
        <f t="shared" si="0"/>
        <v>21.236609659838376</v>
      </c>
      <c r="E17" s="1" t="s">
        <v>353</v>
      </c>
      <c r="F17" s="21">
        <v>2165</v>
      </c>
      <c r="G17" s="22">
        <f t="shared" si="1"/>
        <v>8.13756812629205</v>
      </c>
    </row>
    <row r="18" spans="1:7" ht="12.75">
      <c r="A18" s="20" t="s">
        <v>304</v>
      </c>
      <c r="B18" s="21">
        <v>1880</v>
      </c>
      <c r="C18" s="22">
        <f t="shared" si="0"/>
        <v>7.06634091336215</v>
      </c>
      <c r="E18" s="1" t="s">
        <v>0</v>
      </c>
      <c r="F18" s="21">
        <v>2500</v>
      </c>
      <c r="G18" s="22">
        <f t="shared" si="1"/>
        <v>9.396729937981583</v>
      </c>
    </row>
    <row r="19" spans="1:7" ht="12.75">
      <c r="A19" s="20"/>
      <c r="B19" s="21"/>
      <c r="C19" s="22"/>
      <c r="E19" s="1" t="s">
        <v>1</v>
      </c>
      <c r="F19" s="21">
        <v>4505</v>
      </c>
      <c r="G19" s="22">
        <f t="shared" si="1"/>
        <v>16.93290734824281</v>
      </c>
    </row>
    <row r="20" spans="1:7" ht="12.75">
      <c r="A20" s="59" t="s">
        <v>145</v>
      </c>
      <c r="B20" s="21"/>
      <c r="C20" s="22"/>
      <c r="E20" s="1" t="s">
        <v>2</v>
      </c>
      <c r="F20" s="21">
        <v>6270</v>
      </c>
      <c r="G20" s="22">
        <f t="shared" si="1"/>
        <v>23.566998684457808</v>
      </c>
    </row>
    <row r="21" spans="1:7" ht="12.75">
      <c r="A21" s="60" t="s">
        <v>326</v>
      </c>
      <c r="B21" s="21">
        <v>21300</v>
      </c>
      <c r="C21" s="22">
        <f aca="true" t="shared" si="2" ref="C21:C28">B21*100/B$9</f>
        <v>80.06013907160309</v>
      </c>
      <c r="E21" s="1" t="s">
        <v>3</v>
      </c>
      <c r="F21" s="21">
        <v>3950</v>
      </c>
      <c r="G21" s="22">
        <f t="shared" si="1"/>
        <v>14.8468333020109</v>
      </c>
    </row>
    <row r="22" spans="1:7" ht="12.75">
      <c r="A22" s="60" t="s">
        <v>328</v>
      </c>
      <c r="B22" s="21">
        <v>1555</v>
      </c>
      <c r="C22" s="22">
        <f t="shared" si="2"/>
        <v>5.844766021424544</v>
      </c>
      <c r="E22" s="1" t="s">
        <v>4</v>
      </c>
      <c r="F22" s="21">
        <v>1035</v>
      </c>
      <c r="G22" s="22">
        <f t="shared" si="1"/>
        <v>3.890246194324375</v>
      </c>
    </row>
    <row r="23" spans="1:7" ht="12.75">
      <c r="A23" s="60" t="s">
        <v>146</v>
      </c>
      <c r="B23" s="21">
        <v>5765</v>
      </c>
      <c r="C23" s="22">
        <f t="shared" si="2"/>
        <v>21.66885923698553</v>
      </c>
      <c r="E23" s="1" t="s">
        <v>5</v>
      </c>
      <c r="F23" s="21">
        <v>950</v>
      </c>
      <c r="G23" s="22">
        <f t="shared" si="1"/>
        <v>3.570757376433001</v>
      </c>
    </row>
    <row r="24" spans="1:7" ht="12.75">
      <c r="A24" s="60" t="s">
        <v>147</v>
      </c>
      <c r="B24" s="21">
        <v>45</v>
      </c>
      <c r="C24" s="22">
        <f t="shared" si="2"/>
        <v>0.1691411388836685</v>
      </c>
      <c r="E24" s="1" t="s">
        <v>6</v>
      </c>
      <c r="F24" s="21">
        <v>1810</v>
      </c>
      <c r="G24" s="22">
        <f t="shared" si="1"/>
        <v>6.803232475098666</v>
      </c>
    </row>
    <row r="25" spans="1:7" ht="12.75">
      <c r="A25" s="60" t="s">
        <v>329</v>
      </c>
      <c r="B25" s="21">
        <v>55</v>
      </c>
      <c r="C25" s="22">
        <f t="shared" si="2"/>
        <v>0.20672805863559482</v>
      </c>
      <c r="E25" s="1" t="s">
        <v>7</v>
      </c>
      <c r="F25" s="21">
        <v>855</v>
      </c>
      <c r="G25" s="22">
        <f t="shared" si="1"/>
        <v>3.2136816387897014</v>
      </c>
    </row>
    <row r="26" spans="1:7" ht="12.75">
      <c r="A26" s="60" t="s">
        <v>148</v>
      </c>
      <c r="B26" s="21">
        <v>15</v>
      </c>
      <c r="C26" s="22">
        <f t="shared" si="2"/>
        <v>0.05638037962788949</v>
      </c>
      <c r="E26" s="1" t="s">
        <v>139</v>
      </c>
      <c r="F26" s="21">
        <v>365</v>
      </c>
      <c r="G26" s="22">
        <f t="shared" si="1"/>
        <v>1.3719225709453111</v>
      </c>
    </row>
    <row r="27" spans="1:7" ht="12.75">
      <c r="A27" s="60" t="s">
        <v>330</v>
      </c>
      <c r="B27" s="21">
        <v>13865</v>
      </c>
      <c r="C27" s="22">
        <f t="shared" si="2"/>
        <v>52.114264236045855</v>
      </c>
      <c r="F27" s="21"/>
      <c r="G27" s="22"/>
    </row>
    <row r="28" spans="1:7" ht="12.75">
      <c r="A28" s="60" t="s">
        <v>331</v>
      </c>
      <c r="B28" s="21">
        <v>5310</v>
      </c>
      <c r="C28" s="22">
        <f t="shared" si="2"/>
        <v>19.95865438827288</v>
      </c>
      <c r="E28" s="1" t="s">
        <v>140</v>
      </c>
      <c r="F28" s="32">
        <v>37.9</v>
      </c>
      <c r="G28" s="22" t="s">
        <v>195</v>
      </c>
    </row>
    <row r="29" spans="1:7" ht="12.75">
      <c r="A29" s="20"/>
      <c r="B29" s="21"/>
      <c r="C29" s="22"/>
      <c r="F29" s="21"/>
      <c r="G29" s="22"/>
    </row>
    <row r="30" spans="1:7" ht="12.75">
      <c r="A30" s="59" t="s">
        <v>150</v>
      </c>
      <c r="B30" s="21"/>
      <c r="C30" s="22"/>
      <c r="E30" s="1" t="s">
        <v>8</v>
      </c>
      <c r="F30" s="21">
        <v>23170</v>
      </c>
      <c r="G30" s="22">
        <f aca="true" t="shared" si="3" ref="G30:G37">F30*100/F$10</f>
        <v>87.08889306521331</v>
      </c>
    </row>
    <row r="31" spans="1:7" ht="12.75">
      <c r="A31" s="60" t="s">
        <v>149</v>
      </c>
      <c r="B31" s="21">
        <v>370</v>
      </c>
      <c r="C31" s="22">
        <f>B31*100/B$9</f>
        <v>1.3907160308212743</v>
      </c>
      <c r="E31" s="1" t="s">
        <v>9</v>
      </c>
      <c r="F31" s="21">
        <v>11005</v>
      </c>
      <c r="G31" s="22">
        <f t="shared" si="3"/>
        <v>41.36440518699492</v>
      </c>
    </row>
    <row r="32" spans="1:7" ht="12.75">
      <c r="A32" s="60" t="s">
        <v>151</v>
      </c>
      <c r="B32" s="21">
        <v>26235</v>
      </c>
      <c r="C32" s="22">
        <f>B32*100/B$9</f>
        <v>98.60928396917872</v>
      </c>
      <c r="E32" s="1" t="s">
        <v>10</v>
      </c>
      <c r="F32" s="21">
        <v>12165</v>
      </c>
      <c r="G32" s="22">
        <f t="shared" si="3"/>
        <v>45.72448787821838</v>
      </c>
    </row>
    <row r="33" spans="1:7" ht="12.75">
      <c r="A33" s="60" t="s">
        <v>332</v>
      </c>
      <c r="B33" s="21">
        <v>1525</v>
      </c>
      <c r="C33" s="22">
        <f>B33*100/B$9</f>
        <v>5.732005262168765</v>
      </c>
      <c r="E33" s="1" t="s">
        <v>11</v>
      </c>
      <c r="F33" s="21">
        <v>21765</v>
      </c>
      <c r="G33" s="22">
        <f t="shared" si="3"/>
        <v>81.80793084006766</v>
      </c>
    </row>
    <row r="34" spans="1:7" ht="12.75">
      <c r="A34" s="20"/>
      <c r="B34" s="21"/>
      <c r="C34" s="22"/>
      <c r="E34" s="1" t="s">
        <v>13</v>
      </c>
      <c r="F34" s="21">
        <v>3620</v>
      </c>
      <c r="G34" s="22">
        <f t="shared" si="3"/>
        <v>13.606464950197331</v>
      </c>
    </row>
    <row r="35" spans="1:7" ht="12.75">
      <c r="A35" s="61" t="s">
        <v>152</v>
      </c>
      <c r="B35" s="21"/>
      <c r="C35" s="22"/>
      <c r="E35" s="1" t="s">
        <v>14</v>
      </c>
      <c r="F35" s="21">
        <v>3030</v>
      </c>
      <c r="G35" s="22">
        <f t="shared" si="3"/>
        <v>11.388836684833677</v>
      </c>
    </row>
    <row r="36" spans="1:7" ht="12.75">
      <c r="A36" s="61" t="s">
        <v>175</v>
      </c>
      <c r="B36" s="16">
        <v>26430</v>
      </c>
      <c r="C36" s="17">
        <f aca="true" t="shared" si="4" ref="C36:C43">B36*100/B$36</f>
        <v>100</v>
      </c>
      <c r="E36" s="1" t="s">
        <v>12</v>
      </c>
      <c r="F36" s="21">
        <v>1185</v>
      </c>
      <c r="G36" s="22">
        <f t="shared" si="3"/>
        <v>4.45404999060327</v>
      </c>
    </row>
    <row r="37" spans="1:7" ht="12.75">
      <c r="A37" s="62" t="s">
        <v>333</v>
      </c>
      <c r="B37" s="21">
        <v>1670</v>
      </c>
      <c r="C37" s="22">
        <f t="shared" si="4"/>
        <v>6.318577374195989</v>
      </c>
      <c r="E37" s="1" t="s">
        <v>10</v>
      </c>
      <c r="F37" s="21">
        <v>1845</v>
      </c>
      <c r="G37" s="22">
        <f t="shared" si="3"/>
        <v>6.934786694230408</v>
      </c>
    </row>
    <row r="38" spans="1:7" ht="12.75">
      <c r="A38" s="62" t="s">
        <v>153</v>
      </c>
      <c r="B38" s="21">
        <v>24760</v>
      </c>
      <c r="C38" s="22">
        <f t="shared" si="4"/>
        <v>93.681422625804</v>
      </c>
      <c r="F38" s="21"/>
      <c r="G38" s="22"/>
    </row>
    <row r="39" spans="1:7" ht="12.75">
      <c r="A39" s="62" t="s">
        <v>176</v>
      </c>
      <c r="B39" s="21">
        <v>14750</v>
      </c>
      <c r="C39" s="22">
        <f t="shared" si="4"/>
        <v>55.80779417328793</v>
      </c>
      <c r="E39" s="45" t="s">
        <v>171</v>
      </c>
      <c r="F39" s="21"/>
      <c r="G39" s="22"/>
    </row>
    <row r="40" spans="1:7" ht="12.75">
      <c r="A40" s="62" t="s">
        <v>154</v>
      </c>
      <c r="B40" s="21">
        <v>615</v>
      </c>
      <c r="C40" s="22">
        <f t="shared" si="4"/>
        <v>2.3269012485811578</v>
      </c>
      <c r="E40" s="45" t="s">
        <v>191</v>
      </c>
      <c r="F40" s="16">
        <v>24410</v>
      </c>
      <c r="G40" s="17">
        <f>F40*100/F$40</f>
        <v>100</v>
      </c>
    </row>
    <row r="41" spans="1:7" ht="12.75">
      <c r="A41" s="62" t="s">
        <v>176</v>
      </c>
      <c r="B41" s="63">
        <v>265</v>
      </c>
      <c r="C41" s="22">
        <f t="shared" si="4"/>
        <v>1.00264850548619</v>
      </c>
      <c r="E41" s="1" t="s">
        <v>15</v>
      </c>
      <c r="F41" s="21">
        <v>7965</v>
      </c>
      <c r="G41" s="22">
        <f aca="true" t="shared" si="5" ref="G41:G47">F41*100/F$40</f>
        <v>32.63006964358869</v>
      </c>
    </row>
    <row r="42" spans="1:7" ht="12.75">
      <c r="A42" s="62" t="s">
        <v>155</v>
      </c>
      <c r="B42" s="21">
        <v>24140</v>
      </c>
      <c r="C42" s="22">
        <f t="shared" si="4"/>
        <v>91.33560348089293</v>
      </c>
      <c r="E42" s="1" t="s">
        <v>127</v>
      </c>
      <c r="F42" s="21">
        <v>12340</v>
      </c>
      <c r="G42" s="22">
        <f t="shared" si="5"/>
        <v>50.55305202785743</v>
      </c>
    </row>
    <row r="43" spans="1:7" ht="12.75">
      <c r="A43" s="62" t="s">
        <v>176</v>
      </c>
      <c r="B43" s="21">
        <v>14485</v>
      </c>
      <c r="C43" s="22">
        <f t="shared" si="4"/>
        <v>54.80514566780174</v>
      </c>
      <c r="E43" s="1" t="s">
        <v>16</v>
      </c>
      <c r="F43" s="21">
        <v>770</v>
      </c>
      <c r="G43" s="22">
        <f t="shared" si="5"/>
        <v>3.1544448996312986</v>
      </c>
    </row>
    <row r="44" spans="1:7" ht="12.75">
      <c r="A44" s="62" t="s">
        <v>156</v>
      </c>
      <c r="B44" s="21" t="s">
        <v>359</v>
      </c>
      <c r="C44" s="22" t="s">
        <v>359</v>
      </c>
      <c r="E44" s="1" t="s">
        <v>17</v>
      </c>
      <c r="F44" s="21">
        <v>1145</v>
      </c>
      <c r="G44" s="22">
        <f t="shared" si="5"/>
        <v>4.690700532568619</v>
      </c>
    </row>
    <row r="45" spans="1:7" ht="12.75">
      <c r="A45" s="62" t="s">
        <v>176</v>
      </c>
      <c r="B45" s="21" t="s">
        <v>359</v>
      </c>
      <c r="C45" s="22" t="s">
        <v>359</v>
      </c>
      <c r="E45" s="1" t="s">
        <v>18</v>
      </c>
      <c r="F45" s="21">
        <v>1000</v>
      </c>
      <c r="G45" s="22">
        <f t="shared" si="5"/>
        <v>4.096681687832856</v>
      </c>
    </row>
    <row r="46" spans="1:7" ht="12.75">
      <c r="A46" s="20"/>
      <c r="B46" s="21"/>
      <c r="C46" s="22"/>
      <c r="E46" s="1" t="s">
        <v>19</v>
      </c>
      <c r="F46" s="21">
        <v>2185</v>
      </c>
      <c r="G46" s="22">
        <f t="shared" si="5"/>
        <v>8.951249487914788</v>
      </c>
    </row>
    <row r="47" spans="1:7" ht="12.75">
      <c r="A47" s="64" t="s">
        <v>157</v>
      </c>
      <c r="B47" s="21"/>
      <c r="C47" s="22"/>
      <c r="E47" s="1" t="s">
        <v>18</v>
      </c>
      <c r="F47" s="21">
        <v>1345</v>
      </c>
      <c r="G47" s="22">
        <f t="shared" si="5"/>
        <v>5.51003687013519</v>
      </c>
    </row>
    <row r="48" spans="1:7" ht="12.75">
      <c r="A48" s="64" t="s">
        <v>335</v>
      </c>
      <c r="B48" s="16">
        <v>26605</v>
      </c>
      <c r="C48" s="17">
        <f aca="true" t="shared" si="6" ref="C48:C59">B48*100/B$9</f>
        <v>100</v>
      </c>
      <c r="F48" s="21"/>
      <c r="G48" s="22"/>
    </row>
    <row r="49" spans="1:7" ht="12.75">
      <c r="A49" s="60" t="s">
        <v>334</v>
      </c>
      <c r="B49" s="21">
        <v>26330</v>
      </c>
      <c r="C49" s="22">
        <f t="shared" si="6"/>
        <v>98.96635970682203</v>
      </c>
      <c r="E49" s="45" t="s">
        <v>172</v>
      </c>
      <c r="F49" s="21"/>
      <c r="G49" s="22"/>
    </row>
    <row r="50" spans="1:7" ht="12.75">
      <c r="A50" s="60" t="s">
        <v>336</v>
      </c>
      <c r="B50" s="21">
        <v>10630</v>
      </c>
      <c r="C50" s="22">
        <f t="shared" si="6"/>
        <v>39.95489569629769</v>
      </c>
      <c r="E50" s="45" t="s">
        <v>173</v>
      </c>
      <c r="F50" s="21"/>
      <c r="G50" s="22"/>
    </row>
    <row r="51" spans="1:7" ht="12.75">
      <c r="A51" s="60" t="s">
        <v>337</v>
      </c>
      <c r="B51" s="21">
        <v>5340</v>
      </c>
      <c r="C51" s="22">
        <f t="shared" si="6"/>
        <v>20.07141514752866</v>
      </c>
      <c r="E51" s="45" t="s">
        <v>192</v>
      </c>
      <c r="F51" s="16">
        <v>1540</v>
      </c>
      <c r="G51" s="17">
        <f>F51*100/F51</f>
        <v>100</v>
      </c>
    </row>
    <row r="52" spans="1:7" ht="12.75">
      <c r="A52" s="60" t="s">
        <v>338</v>
      </c>
      <c r="B52" s="21">
        <v>5570</v>
      </c>
      <c r="C52" s="22">
        <f t="shared" si="6"/>
        <v>20.935914301822965</v>
      </c>
      <c r="E52" s="1" t="s">
        <v>174</v>
      </c>
      <c r="F52" s="21">
        <v>360</v>
      </c>
      <c r="G52" s="22">
        <f>F52*100/F51</f>
        <v>23.376623376623378</v>
      </c>
    </row>
    <row r="53" spans="1:7" ht="12.75">
      <c r="A53" s="60" t="s">
        <v>158</v>
      </c>
      <c r="B53" s="21">
        <v>2800</v>
      </c>
      <c r="C53" s="22">
        <f t="shared" si="6"/>
        <v>10.524337530539372</v>
      </c>
      <c r="F53" s="21"/>
      <c r="G53" s="22"/>
    </row>
    <row r="54" spans="1:7" ht="12.75">
      <c r="A54" s="60" t="s">
        <v>339</v>
      </c>
      <c r="B54" s="21">
        <v>3300</v>
      </c>
      <c r="C54" s="22">
        <f t="shared" si="6"/>
        <v>12.403683518135688</v>
      </c>
      <c r="E54" s="45" t="s">
        <v>177</v>
      </c>
      <c r="F54" s="21"/>
      <c r="G54" s="22"/>
    </row>
    <row r="55" spans="1:7" ht="12.75">
      <c r="A55" s="60" t="s">
        <v>159</v>
      </c>
      <c r="B55" s="21">
        <v>540</v>
      </c>
      <c r="C55" s="22">
        <f t="shared" si="6"/>
        <v>2.0296936666040217</v>
      </c>
      <c r="E55" s="45" t="s">
        <v>178</v>
      </c>
      <c r="F55" s="21"/>
      <c r="G55" s="22"/>
    </row>
    <row r="56" spans="1:7" ht="12.75">
      <c r="A56" s="60" t="s">
        <v>340</v>
      </c>
      <c r="B56" s="21">
        <v>1490</v>
      </c>
      <c r="C56" s="22">
        <f t="shared" si="6"/>
        <v>5.600451043037023</v>
      </c>
      <c r="E56" s="45" t="s">
        <v>179</v>
      </c>
      <c r="F56" s="16">
        <v>5900</v>
      </c>
      <c r="G56" s="17">
        <f aca="true" t="shared" si="7" ref="G56:G61">F56*100/F$56</f>
        <v>100</v>
      </c>
    </row>
    <row r="57" spans="1:7" ht="12.75">
      <c r="A57" s="60" t="s">
        <v>160</v>
      </c>
      <c r="B57" s="21">
        <v>830</v>
      </c>
      <c r="C57" s="22">
        <f t="shared" si="6"/>
        <v>3.119714339409885</v>
      </c>
      <c r="E57" s="1" t="s">
        <v>20</v>
      </c>
      <c r="F57" s="21">
        <v>25</v>
      </c>
      <c r="G57" s="22">
        <f t="shared" si="7"/>
        <v>0.423728813559322</v>
      </c>
    </row>
    <row r="58" spans="1:7" ht="12.75">
      <c r="A58" s="60" t="s">
        <v>341</v>
      </c>
      <c r="B58" s="21">
        <v>280</v>
      </c>
      <c r="C58" s="22">
        <f t="shared" si="6"/>
        <v>1.0524337530539372</v>
      </c>
      <c r="E58" s="1" t="s">
        <v>21</v>
      </c>
      <c r="F58" s="21">
        <v>55</v>
      </c>
      <c r="G58" s="22">
        <f t="shared" si="7"/>
        <v>0.9322033898305084</v>
      </c>
    </row>
    <row r="59" spans="1:7" ht="12.75">
      <c r="A59" s="60" t="s">
        <v>161</v>
      </c>
      <c r="B59" s="21">
        <v>70</v>
      </c>
      <c r="C59" s="22">
        <f t="shared" si="6"/>
        <v>0.2631084382634843</v>
      </c>
      <c r="E59" s="1" t="s">
        <v>180</v>
      </c>
      <c r="F59" s="21">
        <v>2045</v>
      </c>
      <c r="G59" s="22">
        <f t="shared" si="7"/>
        <v>34.66101694915254</v>
      </c>
    </row>
    <row r="60" spans="1:7" ht="12.75">
      <c r="A60" s="60" t="s">
        <v>162</v>
      </c>
      <c r="B60" s="21">
        <v>220</v>
      </c>
      <c r="C60" s="22">
        <f>B60*100/B$9</f>
        <v>0.8269122345423793</v>
      </c>
      <c r="E60" s="1" t="s">
        <v>22</v>
      </c>
      <c r="F60" s="21">
        <v>2265</v>
      </c>
      <c r="G60" s="22">
        <f t="shared" si="7"/>
        <v>38.389830508474574</v>
      </c>
    </row>
    <row r="61" spans="1:7" ht="12.75">
      <c r="A61" s="60"/>
      <c r="B61" s="21"/>
      <c r="C61" s="22"/>
      <c r="E61" s="1" t="s">
        <v>181</v>
      </c>
      <c r="F61" s="21">
        <v>1510</v>
      </c>
      <c r="G61" s="22">
        <f t="shared" si="7"/>
        <v>25.593220338983052</v>
      </c>
    </row>
    <row r="62" spans="1:7" ht="12.75">
      <c r="A62" s="64" t="s">
        <v>163</v>
      </c>
      <c r="B62" s="21"/>
      <c r="C62" s="22"/>
      <c r="F62" s="21"/>
      <c r="G62" s="22"/>
    </row>
    <row r="63" spans="1:7" ht="14.25">
      <c r="A63" s="59" t="s">
        <v>306</v>
      </c>
      <c r="B63" s="16">
        <v>10630</v>
      </c>
      <c r="C63" s="17">
        <f aca="true" t="shared" si="8" ref="C63:C72">B63*100/B$63</f>
        <v>100</v>
      </c>
      <c r="E63" s="45" t="s">
        <v>182</v>
      </c>
      <c r="F63" s="21"/>
      <c r="G63" s="22"/>
    </row>
    <row r="64" spans="1:7" ht="12.75">
      <c r="A64" s="60" t="s">
        <v>164</v>
      </c>
      <c r="B64" s="21">
        <v>8870</v>
      </c>
      <c r="C64" s="22">
        <f t="shared" si="8"/>
        <v>83.44308560677328</v>
      </c>
      <c r="E64" s="45" t="s">
        <v>193</v>
      </c>
      <c r="F64" s="16">
        <v>19745</v>
      </c>
      <c r="G64" s="17">
        <f>F64*100/F$64</f>
        <v>100</v>
      </c>
    </row>
    <row r="65" spans="1:7" ht="12.75">
      <c r="A65" s="60" t="s">
        <v>165</v>
      </c>
      <c r="B65" s="21">
        <v>5955</v>
      </c>
      <c r="C65" s="22">
        <f t="shared" si="8"/>
        <v>56.02069614299153</v>
      </c>
      <c r="E65" s="1" t="s">
        <v>23</v>
      </c>
      <c r="F65" s="21">
        <v>6100</v>
      </c>
      <c r="G65" s="22">
        <f aca="true" t="shared" si="9" ref="G65:G71">F65*100/F$64</f>
        <v>30.893897189161812</v>
      </c>
    </row>
    <row r="66" spans="1:7" ht="12.75">
      <c r="A66" s="60" t="s">
        <v>166</v>
      </c>
      <c r="B66" s="21">
        <v>5400</v>
      </c>
      <c r="C66" s="22">
        <f t="shared" si="8"/>
        <v>50.79962370649106</v>
      </c>
      <c r="E66" s="1" t="s">
        <v>183</v>
      </c>
      <c r="F66" s="21">
        <v>4795</v>
      </c>
      <c r="G66" s="22">
        <f t="shared" si="9"/>
        <v>24.284629020005063</v>
      </c>
    </row>
    <row r="67" spans="1:7" ht="12.75">
      <c r="A67" s="60" t="s">
        <v>165</v>
      </c>
      <c r="B67" s="21">
        <v>3585</v>
      </c>
      <c r="C67" s="22">
        <f t="shared" si="8"/>
        <v>33.72530573847601</v>
      </c>
      <c r="E67" s="1" t="s">
        <v>184</v>
      </c>
      <c r="F67" s="21">
        <v>4850</v>
      </c>
      <c r="G67" s="22">
        <f t="shared" si="9"/>
        <v>24.563180552038492</v>
      </c>
    </row>
    <row r="68" spans="1:7" ht="12.75">
      <c r="A68" s="60" t="s">
        <v>167</v>
      </c>
      <c r="B68" s="21">
        <v>2665</v>
      </c>
      <c r="C68" s="22">
        <f t="shared" si="8"/>
        <v>25.070555032925682</v>
      </c>
      <c r="E68" s="1" t="s">
        <v>24</v>
      </c>
      <c r="F68" s="21">
        <v>1955</v>
      </c>
      <c r="G68" s="22">
        <f t="shared" si="9"/>
        <v>9.901240820460876</v>
      </c>
    </row>
    <row r="69" spans="1:7" ht="12.75">
      <c r="A69" s="60" t="s">
        <v>165</v>
      </c>
      <c r="B69" s="21">
        <v>1870</v>
      </c>
      <c r="C69" s="22">
        <f t="shared" si="8"/>
        <v>17.591721542803388</v>
      </c>
      <c r="E69" s="1" t="s">
        <v>25</v>
      </c>
      <c r="F69" s="21">
        <v>620</v>
      </c>
      <c r="G69" s="22">
        <f t="shared" si="9"/>
        <v>3.140035452013168</v>
      </c>
    </row>
    <row r="70" spans="1:7" ht="12.75">
      <c r="A70" s="60" t="s">
        <v>168</v>
      </c>
      <c r="B70" s="21">
        <v>1760</v>
      </c>
      <c r="C70" s="22">
        <f t="shared" si="8"/>
        <v>16.556914393226716</v>
      </c>
      <c r="E70" s="1" t="s">
        <v>26</v>
      </c>
      <c r="F70" s="21">
        <v>1005</v>
      </c>
      <c r="G70" s="22">
        <f t="shared" si="9"/>
        <v>5.0898961762471515</v>
      </c>
    </row>
    <row r="71" spans="1:7" ht="12.75">
      <c r="A71" s="60" t="s">
        <v>169</v>
      </c>
      <c r="B71" s="21">
        <v>1470</v>
      </c>
      <c r="C71" s="22">
        <f t="shared" si="8"/>
        <v>13.828786453433679</v>
      </c>
      <c r="E71" s="1" t="s">
        <v>185</v>
      </c>
      <c r="F71" s="21">
        <v>425</v>
      </c>
      <c r="G71" s="22">
        <f t="shared" si="9"/>
        <v>2.1524436566219296</v>
      </c>
    </row>
    <row r="72" spans="1:7" ht="12.75">
      <c r="A72" s="60" t="s">
        <v>170</v>
      </c>
      <c r="B72" s="21">
        <v>540</v>
      </c>
      <c r="C72" s="22">
        <f t="shared" si="8"/>
        <v>5.079962370649106</v>
      </c>
      <c r="F72" s="21"/>
      <c r="G72" s="22"/>
    </row>
    <row r="73" spans="1:7" ht="12.75">
      <c r="A73" s="20"/>
      <c r="B73" s="28"/>
      <c r="C73" s="29"/>
      <c r="E73" s="1" t="s">
        <v>186</v>
      </c>
      <c r="F73" s="28" t="s">
        <v>195</v>
      </c>
      <c r="G73" s="65">
        <f>SUM(F67:F71)*100/F64</f>
        <v>44.84679665738162</v>
      </c>
    </row>
    <row r="74" spans="1:7" ht="12.75">
      <c r="A74" s="15" t="s">
        <v>188</v>
      </c>
      <c r="B74" s="21"/>
      <c r="C74" s="22"/>
      <c r="E74" s="1" t="s">
        <v>187</v>
      </c>
      <c r="F74" s="28" t="s">
        <v>195</v>
      </c>
      <c r="G74" s="65">
        <f>(F70+F71)*100/F64</f>
        <v>7.242339832869081</v>
      </c>
    </row>
    <row r="75" spans="1:7" ht="12.75">
      <c r="A75" s="15" t="s">
        <v>194</v>
      </c>
      <c r="B75" s="16">
        <v>26430</v>
      </c>
      <c r="C75" s="17">
        <f>B75*100/B$36</f>
        <v>100</v>
      </c>
      <c r="F75" s="21"/>
      <c r="G75" s="22"/>
    </row>
    <row r="76" spans="1:7" ht="12.75">
      <c r="A76" s="20" t="s">
        <v>342</v>
      </c>
      <c r="B76" s="21">
        <v>13125</v>
      </c>
      <c r="C76" s="22">
        <f aca="true" t="shared" si="10" ref="C76:C82">B76*100/B$36</f>
        <v>49.659477866061295</v>
      </c>
      <c r="E76" s="18" t="s">
        <v>221</v>
      </c>
      <c r="F76" s="21"/>
      <c r="G76" s="22"/>
    </row>
    <row r="77" spans="1:7" ht="12.75">
      <c r="A77" s="20" t="s">
        <v>189</v>
      </c>
      <c r="B77" s="21">
        <v>9505</v>
      </c>
      <c r="C77" s="22">
        <f t="shared" si="10"/>
        <v>35.962920923193344</v>
      </c>
      <c r="E77" s="18" t="s">
        <v>249</v>
      </c>
      <c r="F77" s="16">
        <v>23130</v>
      </c>
      <c r="G77" s="17">
        <f>F77*100/F$77</f>
        <v>100</v>
      </c>
    </row>
    <row r="78" spans="1:7" ht="12.75">
      <c r="A78" s="20" t="s">
        <v>343</v>
      </c>
      <c r="B78" s="21">
        <v>7325</v>
      </c>
      <c r="C78" s="22">
        <f t="shared" si="10"/>
        <v>27.714718123344685</v>
      </c>
      <c r="E78" s="23" t="s">
        <v>27</v>
      </c>
      <c r="F78" s="21">
        <v>605</v>
      </c>
      <c r="G78" s="22">
        <f>F78*100/F$77</f>
        <v>2.6156506701253783</v>
      </c>
    </row>
    <row r="79" spans="1:7" ht="12.75">
      <c r="A79" s="20" t="s">
        <v>344</v>
      </c>
      <c r="B79" s="21">
        <v>2185</v>
      </c>
      <c r="C79" s="22">
        <f t="shared" si="10"/>
        <v>8.267120696178585</v>
      </c>
      <c r="E79" s="23"/>
      <c r="F79" s="21"/>
      <c r="G79" s="22"/>
    </row>
    <row r="80" spans="1:7" ht="12.75">
      <c r="A80" s="20" t="s">
        <v>345</v>
      </c>
      <c r="B80" s="21">
        <v>1285</v>
      </c>
      <c r="C80" s="22">
        <f t="shared" si="10"/>
        <v>4.8618993567915245</v>
      </c>
      <c r="E80" s="23"/>
      <c r="F80" s="21"/>
      <c r="G80" s="22"/>
    </row>
    <row r="81" spans="1:7" ht="12.75">
      <c r="A81" s="20" t="s">
        <v>346</v>
      </c>
      <c r="B81" s="21">
        <v>900</v>
      </c>
      <c r="C81" s="22">
        <f t="shared" si="10"/>
        <v>3.4052213393870603</v>
      </c>
      <c r="E81" s="23"/>
      <c r="F81" s="21"/>
      <c r="G81" s="22"/>
    </row>
    <row r="82" spans="1:7" ht="13.5" thickBot="1">
      <c r="A82" s="34" t="s">
        <v>347</v>
      </c>
      <c r="B82" s="35">
        <v>3795</v>
      </c>
      <c r="C82" s="36">
        <f t="shared" si="10"/>
        <v>14.358683314415437</v>
      </c>
      <c r="D82" s="66"/>
      <c r="E82" s="48"/>
      <c r="F82" s="35"/>
      <c r="G82" s="36"/>
    </row>
    <row r="83" ht="13.5" thickTop="1"/>
    <row r="84" ht="12.75">
      <c r="A84" s="58" t="s">
        <v>196</v>
      </c>
    </row>
    <row r="85" ht="12.75">
      <c r="A85" s="1" t="s">
        <v>197</v>
      </c>
    </row>
    <row r="86" ht="12.75">
      <c r="A86" s="1" t="s">
        <v>295</v>
      </c>
    </row>
    <row r="87" ht="14.25">
      <c r="A87" s="39" t="s">
        <v>358</v>
      </c>
    </row>
    <row r="88" ht="14.25">
      <c r="A88" s="39" t="s">
        <v>128</v>
      </c>
    </row>
    <row r="89" ht="12.75">
      <c r="A89" s="1" t="s">
        <v>198</v>
      </c>
    </row>
  </sheetData>
  <printOptions/>
  <pageMargins left="0.65" right="0.75" top="0.58" bottom="0.48" header="0.5" footer="0.5"/>
  <pageSetup horizontalDpi="600" verticalDpi="600" orientation="portrait" scale="64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5"/>
  <sheetViews>
    <sheetView zoomScaleSheetLayoutView="75" workbookViewId="0" topLeftCell="A1">
      <selection activeCell="E4" sqref="E4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1.5" customHeight="1">
      <c r="A1" s="1" t="s">
        <v>360</v>
      </c>
    </row>
    <row r="2" ht="15.75">
      <c r="A2" s="2" t="s">
        <v>313</v>
      </c>
    </row>
    <row r="3" ht="14.25">
      <c r="A3" s="3" t="s">
        <v>357</v>
      </c>
    </row>
    <row r="4" ht="12.75">
      <c r="A4" s="1" t="s">
        <v>305</v>
      </c>
    </row>
    <row r="6" ht="12.75">
      <c r="A6" s="4" t="s">
        <v>355</v>
      </c>
    </row>
    <row r="7" spans="1:7" ht="12.75">
      <c r="A7" s="5" t="s">
        <v>135</v>
      </c>
      <c r="B7" s="6" t="s">
        <v>136</v>
      </c>
      <c r="C7" s="7" t="s">
        <v>137</v>
      </c>
      <c r="D7" s="8"/>
      <c r="E7" s="9" t="s">
        <v>135</v>
      </c>
      <c r="F7" s="6" t="s">
        <v>136</v>
      </c>
      <c r="G7" s="7" t="s">
        <v>137</v>
      </c>
    </row>
    <row r="8" spans="1:7" ht="12.75">
      <c r="A8" s="40"/>
      <c r="B8" s="13"/>
      <c r="C8" s="41"/>
      <c r="F8" s="42"/>
      <c r="G8" s="41"/>
    </row>
    <row r="9" spans="1:7" ht="12.75">
      <c r="A9" s="43" t="s">
        <v>199</v>
      </c>
      <c r="B9" s="44"/>
      <c r="C9" s="22"/>
      <c r="E9" s="45" t="s">
        <v>220</v>
      </c>
      <c r="F9" s="21"/>
      <c r="G9" s="22"/>
    </row>
    <row r="10" spans="1:7" ht="12.75">
      <c r="A10" s="43" t="s">
        <v>241</v>
      </c>
      <c r="B10" s="1">
        <v>24060</v>
      </c>
      <c r="C10" s="17">
        <f>B10*100/B$10</f>
        <v>100</v>
      </c>
      <c r="E10" s="45" t="s">
        <v>248</v>
      </c>
      <c r="F10" s="16">
        <v>14000</v>
      </c>
      <c r="G10" s="17">
        <f>F10*100/F$10</f>
        <v>100</v>
      </c>
    </row>
    <row r="11" spans="1:7" ht="12.75">
      <c r="A11" s="46" t="s">
        <v>28</v>
      </c>
      <c r="B11" s="1">
        <v>15580</v>
      </c>
      <c r="C11" s="22">
        <f>B11*100/B$10</f>
        <v>64.75477971737324</v>
      </c>
      <c r="E11" s="3" t="s">
        <v>54</v>
      </c>
      <c r="F11" s="27">
        <v>7600</v>
      </c>
      <c r="G11" s="33">
        <f aca="true" t="shared" si="0" ref="G11:G16">F11*100/F$10</f>
        <v>54.285714285714285</v>
      </c>
    </row>
    <row r="12" spans="1:7" ht="12.75">
      <c r="A12" s="46" t="s">
        <v>200</v>
      </c>
      <c r="B12" s="1">
        <v>15545</v>
      </c>
      <c r="C12" s="22">
        <f>B12*100/B$10</f>
        <v>64.60931005818786</v>
      </c>
      <c r="E12" s="1" t="s">
        <v>55</v>
      </c>
      <c r="F12" s="21">
        <v>3275</v>
      </c>
      <c r="G12" s="22">
        <f t="shared" si="0"/>
        <v>23.392857142857142</v>
      </c>
    </row>
    <row r="13" spans="1:7" ht="12.75">
      <c r="A13" s="46" t="s">
        <v>29</v>
      </c>
      <c r="B13" s="1">
        <v>14370</v>
      </c>
      <c r="C13" s="22">
        <f>B13*100/B$10</f>
        <v>59.72568578553616</v>
      </c>
      <c r="E13" s="3" t="s">
        <v>287</v>
      </c>
      <c r="F13" s="27">
        <v>2015</v>
      </c>
      <c r="G13" s="33">
        <f t="shared" si="0"/>
        <v>14.392857142857142</v>
      </c>
    </row>
    <row r="14" spans="1:7" ht="12.75">
      <c r="A14" s="46" t="s">
        <v>30</v>
      </c>
      <c r="B14" s="1">
        <v>1175</v>
      </c>
      <c r="C14" s="22">
        <f>B14*100/B$10</f>
        <v>4.883624272651704</v>
      </c>
      <c r="E14" s="1" t="s">
        <v>56</v>
      </c>
      <c r="F14" s="21">
        <v>795</v>
      </c>
      <c r="G14" s="22">
        <f t="shared" si="0"/>
        <v>5.678571428571429</v>
      </c>
    </row>
    <row r="15" spans="1:7" ht="12.75">
      <c r="A15" s="46" t="s">
        <v>201</v>
      </c>
      <c r="B15" s="21" t="s">
        <v>195</v>
      </c>
      <c r="C15" s="22">
        <f>B14*100/B12</f>
        <v>7.5587005467996145</v>
      </c>
      <c r="E15" s="1" t="s">
        <v>57</v>
      </c>
      <c r="F15" s="21">
        <v>185</v>
      </c>
      <c r="G15" s="22">
        <f t="shared" si="0"/>
        <v>1.3214285714285714</v>
      </c>
    </row>
    <row r="16" spans="1:7" ht="12.75">
      <c r="A16" s="46" t="s">
        <v>31</v>
      </c>
      <c r="B16" s="21">
        <v>35</v>
      </c>
      <c r="C16" s="22">
        <f>B16*100/B$10</f>
        <v>0.14546965918536992</v>
      </c>
      <c r="E16" s="1" t="s">
        <v>58</v>
      </c>
      <c r="F16" s="21">
        <v>130</v>
      </c>
      <c r="G16" s="22">
        <f t="shared" si="0"/>
        <v>0.9285714285714286</v>
      </c>
    </row>
    <row r="17" spans="1:7" ht="12.75">
      <c r="A17" s="46" t="s">
        <v>32</v>
      </c>
      <c r="B17" s="21">
        <v>8480</v>
      </c>
      <c r="C17" s="22">
        <f>B17*100/B$10</f>
        <v>35.24522028262677</v>
      </c>
      <c r="E17" s="1" t="s">
        <v>302</v>
      </c>
      <c r="F17" s="32">
        <v>27.3</v>
      </c>
      <c r="G17" s="22" t="s">
        <v>195</v>
      </c>
    </row>
    <row r="18" spans="1:7" ht="12.75">
      <c r="A18" s="46"/>
      <c r="B18" s="21"/>
      <c r="C18" s="22"/>
      <c r="F18" s="21"/>
      <c r="G18" s="22"/>
    </row>
    <row r="19" spans="1:7" ht="12.75">
      <c r="A19" s="43" t="s">
        <v>242</v>
      </c>
      <c r="B19" s="16">
        <v>12565</v>
      </c>
      <c r="C19" s="17">
        <f>B19*100/B$19</f>
        <v>100</v>
      </c>
      <c r="E19" s="45" t="s">
        <v>224</v>
      </c>
      <c r="F19" s="16"/>
      <c r="G19" s="17"/>
    </row>
    <row r="20" spans="1:7" ht="14.25">
      <c r="A20" s="46" t="s">
        <v>33</v>
      </c>
      <c r="B20" s="21">
        <v>7650</v>
      </c>
      <c r="C20" s="22">
        <f>B20*100/B$19</f>
        <v>60.88340628730601</v>
      </c>
      <c r="E20" s="45" t="s">
        <v>314</v>
      </c>
      <c r="F20" s="16">
        <v>10630</v>
      </c>
      <c r="G20" s="17">
        <f>F20*100/F$20</f>
        <v>100</v>
      </c>
    </row>
    <row r="21" spans="1:7" ht="12.75">
      <c r="A21" s="46" t="s">
        <v>200</v>
      </c>
      <c r="B21" s="21">
        <v>7640</v>
      </c>
      <c r="C21" s="22">
        <f>B21*100/B$19</f>
        <v>60.803820135296455</v>
      </c>
      <c r="E21" s="1" t="s">
        <v>225</v>
      </c>
      <c r="F21" s="21">
        <v>1380</v>
      </c>
      <c r="G21" s="22">
        <f aca="true" t="shared" si="1" ref="G21:G30">F21*100/F$20</f>
        <v>12.982126058325495</v>
      </c>
    </row>
    <row r="22" spans="1:7" ht="12.75">
      <c r="A22" s="46" t="s">
        <v>34</v>
      </c>
      <c r="B22" s="21">
        <v>7140</v>
      </c>
      <c r="C22" s="22">
        <f>B22*100/B$19</f>
        <v>56.82451253481894</v>
      </c>
      <c r="E22" s="1" t="s">
        <v>226</v>
      </c>
      <c r="F22" s="21">
        <v>655</v>
      </c>
      <c r="G22" s="22">
        <f t="shared" si="1"/>
        <v>6.161806208842897</v>
      </c>
    </row>
    <row r="23" spans="1:7" ht="12.75">
      <c r="A23" s="46"/>
      <c r="B23" s="21"/>
      <c r="C23" s="22"/>
      <c r="E23" s="1" t="s">
        <v>227</v>
      </c>
      <c r="F23" s="21">
        <v>1640</v>
      </c>
      <c r="G23" s="22">
        <f t="shared" si="1"/>
        <v>15.428033866415804</v>
      </c>
    </row>
    <row r="24" spans="1:7" ht="12.75">
      <c r="A24" s="43" t="s">
        <v>243</v>
      </c>
      <c r="B24" s="16">
        <v>200</v>
      </c>
      <c r="C24" s="17">
        <f>B24*100/B$24</f>
        <v>100</v>
      </c>
      <c r="E24" s="1" t="s">
        <v>228</v>
      </c>
      <c r="F24" s="21">
        <v>1255</v>
      </c>
      <c r="G24" s="22">
        <f t="shared" si="1"/>
        <v>11.80620884289746</v>
      </c>
    </row>
    <row r="25" spans="1:7" ht="12.75">
      <c r="A25" s="46" t="s">
        <v>35</v>
      </c>
      <c r="B25" s="21">
        <v>105</v>
      </c>
      <c r="C25" s="22">
        <f>B25*100/B$24</f>
        <v>52.5</v>
      </c>
      <c r="E25" s="1" t="s">
        <v>229</v>
      </c>
      <c r="F25" s="21">
        <v>2065</v>
      </c>
      <c r="G25" s="22">
        <f t="shared" si="1"/>
        <v>19.42615239887112</v>
      </c>
    </row>
    <row r="26" spans="1:7" ht="12.75">
      <c r="A26" s="46"/>
      <c r="B26" s="21"/>
      <c r="C26" s="22"/>
      <c r="E26" s="1" t="s">
        <v>230</v>
      </c>
      <c r="F26" s="21">
        <v>2035</v>
      </c>
      <c r="G26" s="22">
        <f t="shared" si="1"/>
        <v>19.143932267168392</v>
      </c>
    </row>
    <row r="27" spans="1:7" ht="12.75">
      <c r="A27" s="43" t="s">
        <v>202</v>
      </c>
      <c r="B27" s="21"/>
      <c r="C27" s="22"/>
      <c r="E27" s="1" t="s">
        <v>231</v>
      </c>
      <c r="F27" s="21">
        <v>950</v>
      </c>
      <c r="G27" s="22">
        <f t="shared" si="1"/>
        <v>8.936970837253057</v>
      </c>
    </row>
    <row r="28" spans="1:7" ht="12.75">
      <c r="A28" s="43" t="s">
        <v>244</v>
      </c>
      <c r="B28" s="16">
        <v>14370</v>
      </c>
      <c r="C28" s="17">
        <f>B28*100/B$28</f>
        <v>100</v>
      </c>
      <c r="E28" s="1" t="s">
        <v>232</v>
      </c>
      <c r="F28" s="21">
        <v>540</v>
      </c>
      <c r="G28" s="22">
        <f t="shared" si="1"/>
        <v>5.079962370649106</v>
      </c>
    </row>
    <row r="29" spans="1:7" ht="12.75">
      <c r="A29" s="43" t="s">
        <v>203</v>
      </c>
      <c r="B29" s="21"/>
      <c r="C29" s="22"/>
      <c r="E29" s="1" t="s">
        <v>233</v>
      </c>
      <c r="F29" s="21">
        <v>50</v>
      </c>
      <c r="G29" s="22">
        <f t="shared" si="1"/>
        <v>0.4703668861712135</v>
      </c>
    </row>
    <row r="30" spans="1:7" ht="12.75">
      <c r="A30" s="46" t="s">
        <v>204</v>
      </c>
      <c r="B30" s="21">
        <v>1950</v>
      </c>
      <c r="C30" s="22">
        <f>B30*100/B$28</f>
        <v>13.569937369519833</v>
      </c>
      <c r="E30" s="1" t="s">
        <v>234</v>
      </c>
      <c r="F30" s="21">
        <v>60</v>
      </c>
      <c r="G30" s="22">
        <f t="shared" si="1"/>
        <v>0.5644402634054563</v>
      </c>
    </row>
    <row r="31" spans="1:7" ht="12.75">
      <c r="A31" s="46" t="s">
        <v>205</v>
      </c>
      <c r="B31" s="21">
        <v>3315</v>
      </c>
      <c r="C31" s="22">
        <f>B31*100/B$28</f>
        <v>23.068893528183715</v>
      </c>
      <c r="E31" s="1" t="s">
        <v>132</v>
      </c>
      <c r="F31" s="21">
        <v>37443</v>
      </c>
      <c r="G31" s="22" t="s">
        <v>195</v>
      </c>
    </row>
    <row r="32" spans="1:7" ht="12.75">
      <c r="A32" s="46" t="s">
        <v>206</v>
      </c>
      <c r="B32" s="21">
        <v>2755</v>
      </c>
      <c r="C32" s="22">
        <f>B32*100/B$28</f>
        <v>19.17188587334725</v>
      </c>
      <c r="F32" s="21"/>
      <c r="G32" s="22"/>
    </row>
    <row r="33" spans="1:7" ht="12.75">
      <c r="A33" s="46" t="s">
        <v>36</v>
      </c>
      <c r="B33" s="21">
        <v>30</v>
      </c>
      <c r="C33" s="22">
        <f>B33*100/B$28</f>
        <v>0.20876826722338204</v>
      </c>
      <c r="E33" s="1" t="s">
        <v>59</v>
      </c>
      <c r="F33" s="21">
        <v>9105</v>
      </c>
      <c r="G33" s="22">
        <f>F33*100/F$20</f>
        <v>85.65380997177799</v>
      </c>
    </row>
    <row r="34" spans="1:7" ht="12.75">
      <c r="A34" s="46" t="s">
        <v>207</v>
      </c>
      <c r="B34" s="21"/>
      <c r="C34" s="22"/>
      <c r="E34" s="1" t="s">
        <v>296</v>
      </c>
      <c r="F34" s="21">
        <v>44798</v>
      </c>
      <c r="G34" s="22" t="s">
        <v>195</v>
      </c>
    </row>
    <row r="35" spans="1:7" ht="12.75">
      <c r="A35" s="46" t="s">
        <v>208</v>
      </c>
      <c r="B35" s="21">
        <v>1000</v>
      </c>
      <c r="C35" s="22">
        <f>B35*100/B$28</f>
        <v>6.958942240779401</v>
      </c>
      <c r="E35" s="1" t="s">
        <v>130</v>
      </c>
      <c r="F35" s="21">
        <v>2095</v>
      </c>
      <c r="G35" s="22">
        <f>F35*100/F$20</f>
        <v>19.708372530573847</v>
      </c>
    </row>
    <row r="36" spans="1:7" ht="12.75">
      <c r="A36" s="46" t="s">
        <v>209</v>
      </c>
      <c r="B36" s="21"/>
      <c r="C36" s="22"/>
      <c r="E36" s="1" t="s">
        <v>297</v>
      </c>
      <c r="F36" s="21">
        <v>8744</v>
      </c>
      <c r="G36" s="22" t="s">
        <v>195</v>
      </c>
    </row>
    <row r="37" spans="1:7" ht="12.75">
      <c r="A37" s="46" t="s">
        <v>37</v>
      </c>
      <c r="B37" s="21">
        <v>5320</v>
      </c>
      <c r="C37" s="22">
        <f>B37*100/B$28</f>
        <v>37.021572720946416</v>
      </c>
      <c r="E37" s="1" t="s">
        <v>131</v>
      </c>
      <c r="F37" s="21">
        <v>775</v>
      </c>
      <c r="G37" s="22">
        <f>F37*100/F$20</f>
        <v>7.29068673565381</v>
      </c>
    </row>
    <row r="38" spans="1:7" ht="12.75">
      <c r="A38" s="46"/>
      <c r="B38" s="21"/>
      <c r="C38" s="22"/>
      <c r="E38" s="1" t="s">
        <v>298</v>
      </c>
      <c r="F38" s="21">
        <v>6510</v>
      </c>
      <c r="G38" s="22" t="s">
        <v>195</v>
      </c>
    </row>
    <row r="39" spans="1:7" ht="12.75">
      <c r="A39" s="43" t="s">
        <v>210</v>
      </c>
      <c r="B39" s="21"/>
      <c r="C39" s="22"/>
      <c r="E39" s="1" t="s">
        <v>235</v>
      </c>
      <c r="F39" s="21">
        <v>800</v>
      </c>
      <c r="G39" s="22">
        <f>F39*100/F$20</f>
        <v>7.525870178739416</v>
      </c>
    </row>
    <row r="40" spans="1:7" ht="12.75">
      <c r="A40" s="46" t="s">
        <v>211</v>
      </c>
      <c r="B40" s="21">
        <v>45</v>
      </c>
      <c r="C40" s="22">
        <f aca="true" t="shared" si="2" ref="C40:C46">B40*100/B$28</f>
        <v>0.31315240083507306</v>
      </c>
      <c r="E40" s="1" t="s">
        <v>299</v>
      </c>
      <c r="F40" s="21">
        <v>3468</v>
      </c>
      <c r="G40" s="22" t="s">
        <v>195</v>
      </c>
    </row>
    <row r="41" spans="1:7" ht="12.75">
      <c r="A41" s="46" t="s">
        <v>38</v>
      </c>
      <c r="B41" s="21">
        <v>495</v>
      </c>
      <c r="C41" s="22">
        <f t="shared" si="2"/>
        <v>3.4446764091858038</v>
      </c>
      <c r="E41" s="1" t="s">
        <v>236</v>
      </c>
      <c r="F41" s="21">
        <v>1005</v>
      </c>
      <c r="G41" s="22">
        <f>F41*100/F$20</f>
        <v>9.454374412041393</v>
      </c>
    </row>
    <row r="42" spans="1:7" ht="12.75">
      <c r="A42" s="46" t="s">
        <v>39</v>
      </c>
      <c r="B42" s="21">
        <v>4280</v>
      </c>
      <c r="C42" s="22">
        <f t="shared" si="2"/>
        <v>29.784272790535837</v>
      </c>
      <c r="E42" s="1" t="s">
        <v>300</v>
      </c>
      <c r="F42" s="21">
        <v>10042</v>
      </c>
      <c r="G42" s="22" t="s">
        <v>195</v>
      </c>
    </row>
    <row r="43" spans="1:7" ht="12.75">
      <c r="A43" s="46" t="s">
        <v>40</v>
      </c>
      <c r="B43" s="21">
        <v>420</v>
      </c>
      <c r="C43" s="22">
        <f t="shared" si="2"/>
        <v>2.922755741127349</v>
      </c>
      <c r="F43" s="21"/>
      <c r="G43" s="22"/>
    </row>
    <row r="44" spans="1:7" ht="14.25">
      <c r="A44" s="46" t="s">
        <v>41</v>
      </c>
      <c r="B44" s="21">
        <v>1450</v>
      </c>
      <c r="C44" s="22">
        <f t="shared" si="2"/>
        <v>10.090466249130133</v>
      </c>
      <c r="E44" s="45" t="s">
        <v>315</v>
      </c>
      <c r="F44" s="16">
        <v>8870</v>
      </c>
      <c r="G44" s="17">
        <f>F44*100/F$44</f>
        <v>100</v>
      </c>
    </row>
    <row r="45" spans="1:7" ht="12.75">
      <c r="A45" s="46" t="s">
        <v>212</v>
      </c>
      <c r="B45" s="21">
        <v>425</v>
      </c>
      <c r="C45" s="22">
        <f t="shared" si="2"/>
        <v>2.9575504523312457</v>
      </c>
      <c r="E45" s="1" t="s">
        <v>225</v>
      </c>
      <c r="F45" s="21">
        <v>840</v>
      </c>
      <c r="G45" s="22">
        <f aca="true" t="shared" si="3" ref="G45:G54">F45*100/F$44</f>
        <v>9.470124013528748</v>
      </c>
    </row>
    <row r="46" spans="1:7" ht="12.75">
      <c r="A46" s="46" t="s">
        <v>42</v>
      </c>
      <c r="B46" s="21">
        <v>180</v>
      </c>
      <c r="C46" s="22">
        <f t="shared" si="2"/>
        <v>1.2526096033402923</v>
      </c>
      <c r="E46" s="1" t="s">
        <v>226</v>
      </c>
      <c r="F46" s="21">
        <v>560</v>
      </c>
      <c r="G46" s="22">
        <f t="shared" si="3"/>
        <v>6.313416009019166</v>
      </c>
    </row>
    <row r="47" spans="1:7" ht="12.75">
      <c r="A47" s="46" t="s">
        <v>213</v>
      </c>
      <c r="B47" s="21"/>
      <c r="C47" s="22"/>
      <c r="E47" s="1" t="s">
        <v>227</v>
      </c>
      <c r="F47" s="21">
        <v>1325</v>
      </c>
      <c r="G47" s="22">
        <f t="shared" si="3"/>
        <v>14.937993235625704</v>
      </c>
    </row>
    <row r="48" spans="1:7" ht="12.75">
      <c r="A48" s="46" t="s">
        <v>43</v>
      </c>
      <c r="B48" s="21">
        <v>750</v>
      </c>
      <c r="C48" s="22">
        <f>B48*100/B$28</f>
        <v>5.219206680584551</v>
      </c>
      <c r="E48" s="1" t="s">
        <v>228</v>
      </c>
      <c r="F48" s="21">
        <v>1120</v>
      </c>
      <c r="G48" s="22">
        <f t="shared" si="3"/>
        <v>12.626832018038332</v>
      </c>
    </row>
    <row r="49" spans="1:7" ht="12.75">
      <c r="A49" s="46" t="s">
        <v>214</v>
      </c>
      <c r="B49" s="21"/>
      <c r="C49" s="22"/>
      <c r="E49" s="1" t="s">
        <v>229</v>
      </c>
      <c r="F49" s="21">
        <v>1855</v>
      </c>
      <c r="G49" s="22">
        <f t="shared" si="3"/>
        <v>20.913190529875987</v>
      </c>
    </row>
    <row r="50" spans="1:7" ht="12.75">
      <c r="A50" s="46" t="s">
        <v>285</v>
      </c>
      <c r="B50" s="21">
        <v>1315</v>
      </c>
      <c r="C50" s="22">
        <f>B50*100/B$28</f>
        <v>9.151009046624914</v>
      </c>
      <c r="E50" s="1" t="s">
        <v>230</v>
      </c>
      <c r="F50" s="21">
        <v>1755</v>
      </c>
      <c r="G50" s="22">
        <f t="shared" si="3"/>
        <v>19.785794813979706</v>
      </c>
    </row>
    <row r="51" spans="1:7" ht="12.75">
      <c r="A51" s="46" t="s">
        <v>286</v>
      </c>
      <c r="B51" s="21">
        <v>2450</v>
      </c>
      <c r="C51" s="22">
        <f>B51*100/B$28</f>
        <v>17.049408489909535</v>
      </c>
      <c r="E51" s="1" t="s">
        <v>231</v>
      </c>
      <c r="F51" s="21">
        <v>850</v>
      </c>
      <c r="G51" s="22">
        <f t="shared" si="3"/>
        <v>9.582863585118377</v>
      </c>
    </row>
    <row r="52" spans="1:7" ht="12.75">
      <c r="A52" s="46" t="s">
        <v>215</v>
      </c>
      <c r="B52" s="21"/>
      <c r="C52" s="22"/>
      <c r="E52" s="1" t="s">
        <v>232</v>
      </c>
      <c r="F52" s="21">
        <v>475</v>
      </c>
      <c r="G52" s="22">
        <f t="shared" si="3"/>
        <v>5.355129650507328</v>
      </c>
    </row>
    <row r="53" spans="1:7" ht="12.75">
      <c r="A53" s="46" t="s">
        <v>44</v>
      </c>
      <c r="B53" s="21">
        <v>1425</v>
      </c>
      <c r="C53" s="22">
        <f>B53*100/B$28</f>
        <v>9.916492693110648</v>
      </c>
      <c r="E53" s="1" t="s">
        <v>233</v>
      </c>
      <c r="F53" s="21">
        <v>40</v>
      </c>
      <c r="G53" s="22">
        <f t="shared" si="3"/>
        <v>0.4509582863585118</v>
      </c>
    </row>
    <row r="54" spans="1:7" ht="12.75">
      <c r="A54" s="46" t="s">
        <v>216</v>
      </c>
      <c r="B54" s="21">
        <v>775</v>
      </c>
      <c r="C54" s="22">
        <f>B54*100/B$28</f>
        <v>5.393180236604036</v>
      </c>
      <c r="E54" s="1" t="s">
        <v>234</v>
      </c>
      <c r="F54" s="21">
        <v>45</v>
      </c>
      <c r="G54" s="22">
        <f t="shared" si="3"/>
        <v>0.5073280721533259</v>
      </c>
    </row>
    <row r="55" spans="1:7" ht="12.75">
      <c r="A55" s="46" t="s">
        <v>45</v>
      </c>
      <c r="B55" s="21">
        <v>355</v>
      </c>
      <c r="C55" s="22">
        <f>B55*100/B$28</f>
        <v>2.4704244954766876</v>
      </c>
      <c r="E55" s="1" t="s">
        <v>237</v>
      </c>
      <c r="F55" s="21">
        <v>39989</v>
      </c>
      <c r="G55" s="22" t="s">
        <v>195</v>
      </c>
    </row>
    <row r="56" spans="1:7" ht="12.75">
      <c r="A56" s="46"/>
      <c r="B56" s="21"/>
      <c r="C56" s="22"/>
      <c r="F56" s="21"/>
      <c r="G56" s="22"/>
    </row>
    <row r="57" spans="1:7" ht="12.75">
      <c r="A57" s="43" t="s">
        <v>217</v>
      </c>
      <c r="B57" s="21"/>
      <c r="C57" s="22"/>
      <c r="E57" s="1" t="s">
        <v>301</v>
      </c>
      <c r="F57" s="21">
        <v>17166</v>
      </c>
      <c r="G57" s="22" t="s">
        <v>195</v>
      </c>
    </row>
    <row r="58" spans="1:7" ht="12.75">
      <c r="A58" s="46" t="s">
        <v>46</v>
      </c>
      <c r="B58" s="21">
        <v>12850</v>
      </c>
      <c r="C58" s="22">
        <f>B58*100/B$28</f>
        <v>89.42240779401531</v>
      </c>
      <c r="E58" s="47" t="s">
        <v>238</v>
      </c>
      <c r="F58" s="21"/>
      <c r="G58" s="22"/>
    </row>
    <row r="59" spans="1:7" ht="12.75">
      <c r="A59" s="46" t="s">
        <v>218</v>
      </c>
      <c r="B59" s="21">
        <v>1125</v>
      </c>
      <c r="C59" s="22">
        <f>B59*100/B$28</f>
        <v>7.828810020876826</v>
      </c>
      <c r="E59" s="1" t="s">
        <v>294</v>
      </c>
      <c r="F59" s="21">
        <v>27369</v>
      </c>
      <c r="G59" s="22" t="s">
        <v>195</v>
      </c>
    </row>
    <row r="60" spans="1:7" ht="13.5" thickBot="1">
      <c r="A60" s="46" t="s">
        <v>219</v>
      </c>
      <c r="B60" s="21"/>
      <c r="C60" s="22"/>
      <c r="D60" s="37"/>
      <c r="E60" s="48" t="s">
        <v>129</v>
      </c>
      <c r="F60" s="35">
        <v>21426</v>
      </c>
      <c r="G60" s="36" t="s">
        <v>195</v>
      </c>
    </row>
    <row r="61" spans="1:7" ht="13.5" thickTop="1">
      <c r="A61" s="46" t="s">
        <v>47</v>
      </c>
      <c r="B61" s="21">
        <v>360</v>
      </c>
      <c r="C61" s="22">
        <f>B61*100/B$28</f>
        <v>2.5052192066805845</v>
      </c>
      <c r="F61" s="16" t="s">
        <v>307</v>
      </c>
      <c r="G61" s="17" t="s">
        <v>137</v>
      </c>
    </row>
    <row r="62" spans="1:7" ht="12.75">
      <c r="A62" s="46" t="s">
        <v>48</v>
      </c>
      <c r="B62" s="21">
        <v>35</v>
      </c>
      <c r="C62" s="22">
        <f>B62*100/B$28</f>
        <v>0.24356297842727906</v>
      </c>
      <c r="D62" s="49"/>
      <c r="E62" s="23"/>
      <c r="F62" s="16" t="s">
        <v>308</v>
      </c>
      <c r="G62" s="17" t="s">
        <v>308</v>
      </c>
    </row>
    <row r="63" spans="1:7" ht="12.75">
      <c r="A63" s="46"/>
      <c r="B63" s="21"/>
      <c r="C63" s="22"/>
      <c r="D63" s="49"/>
      <c r="E63" s="23"/>
      <c r="F63" s="16" t="s">
        <v>309</v>
      </c>
      <c r="G63" s="17" t="s">
        <v>311</v>
      </c>
    </row>
    <row r="64" spans="1:7" ht="12.75">
      <c r="A64" s="43" t="s">
        <v>222</v>
      </c>
      <c r="B64" s="21"/>
      <c r="C64" s="22"/>
      <c r="D64" s="50"/>
      <c r="E64" s="51" t="s">
        <v>135</v>
      </c>
      <c r="F64" s="52" t="s">
        <v>310</v>
      </c>
      <c r="G64" s="53" t="s">
        <v>310</v>
      </c>
    </row>
    <row r="65" spans="1:7" ht="12.75">
      <c r="A65" s="43" t="s">
        <v>223</v>
      </c>
      <c r="B65" s="16"/>
      <c r="C65" s="17"/>
      <c r="E65" s="45" t="s">
        <v>312</v>
      </c>
      <c r="F65" s="21"/>
      <c r="G65" s="22"/>
    </row>
    <row r="66" spans="1:7" ht="14.25">
      <c r="A66" s="43" t="s">
        <v>245</v>
      </c>
      <c r="B66" s="16">
        <v>4645</v>
      </c>
      <c r="C66" s="17">
        <f>B66*100/B$66</f>
        <v>100</v>
      </c>
      <c r="E66" s="45" t="s">
        <v>316</v>
      </c>
      <c r="F66" s="16">
        <v>1395</v>
      </c>
      <c r="G66" s="17">
        <v>15.7271702367531</v>
      </c>
    </row>
    <row r="67" spans="1:7" ht="12.75">
      <c r="A67" s="46" t="s">
        <v>49</v>
      </c>
      <c r="B67" s="21">
        <v>750</v>
      </c>
      <c r="C67" s="33">
        <f>B67*100/B$66</f>
        <v>16.146393972012916</v>
      </c>
      <c r="E67" s="1" t="s">
        <v>288</v>
      </c>
      <c r="F67" s="21">
        <v>1170</v>
      </c>
      <c r="G67" s="22">
        <v>18.309859154929576</v>
      </c>
    </row>
    <row r="68" spans="1:7" ht="12.75">
      <c r="A68" s="43" t="s">
        <v>246</v>
      </c>
      <c r="B68" s="16">
        <v>18655</v>
      </c>
      <c r="C68" s="17">
        <f>B68*100/B$68</f>
        <v>100</v>
      </c>
      <c r="E68" s="1" t="s">
        <v>289</v>
      </c>
      <c r="F68" s="21">
        <v>620</v>
      </c>
      <c r="G68" s="22">
        <v>24.701195219123505</v>
      </c>
    </row>
    <row r="69" spans="1:7" ht="12.75">
      <c r="A69" s="46" t="s">
        <v>49</v>
      </c>
      <c r="B69" s="21">
        <v>5895</v>
      </c>
      <c r="C69" s="22">
        <f>B69*100/B$68</f>
        <v>31.600107209863307</v>
      </c>
      <c r="E69" s="45" t="s">
        <v>239</v>
      </c>
      <c r="F69" s="21"/>
      <c r="G69" s="22"/>
    </row>
    <row r="70" spans="1:7" ht="14.25">
      <c r="A70" s="46" t="s">
        <v>50</v>
      </c>
      <c r="B70" s="32" t="s">
        <v>195</v>
      </c>
      <c r="C70" s="22">
        <v>64.4</v>
      </c>
      <c r="E70" s="45" t="s">
        <v>317</v>
      </c>
      <c r="F70" s="16">
        <v>830</v>
      </c>
      <c r="G70" s="17">
        <v>31.144465290806753</v>
      </c>
    </row>
    <row r="71" spans="1:7" ht="12.75">
      <c r="A71" s="46" t="s">
        <v>51</v>
      </c>
      <c r="B71" s="21">
        <v>12760</v>
      </c>
      <c r="C71" s="22">
        <f>B71*100/B$68</f>
        <v>68.39989279013669</v>
      </c>
      <c r="E71" s="1" t="s">
        <v>290</v>
      </c>
      <c r="F71" s="21">
        <v>740</v>
      </c>
      <c r="G71" s="22">
        <v>36.72456575682382</v>
      </c>
    </row>
    <row r="72" spans="1:7" ht="12.75">
      <c r="A72" s="46" t="s">
        <v>52</v>
      </c>
      <c r="B72" s="32" t="s">
        <v>195</v>
      </c>
      <c r="C72" s="22">
        <v>72.9</v>
      </c>
      <c r="E72" s="1" t="s">
        <v>291</v>
      </c>
      <c r="F72" s="21">
        <v>395</v>
      </c>
      <c r="G72" s="22">
        <v>50.64102564102564</v>
      </c>
    </row>
    <row r="73" spans="1:7" ht="12.75">
      <c r="A73" s="43" t="s">
        <v>247</v>
      </c>
      <c r="B73" s="16">
        <v>3025</v>
      </c>
      <c r="C73" s="17">
        <f>B73*100/B$73</f>
        <v>100</v>
      </c>
      <c r="E73" s="45" t="s">
        <v>60</v>
      </c>
      <c r="F73" s="16">
        <v>4255</v>
      </c>
      <c r="G73" s="17">
        <v>16.172557962751807</v>
      </c>
    </row>
    <row r="74" spans="1:7" ht="12.75">
      <c r="A74" s="54" t="s">
        <v>53</v>
      </c>
      <c r="B74" s="27">
        <v>1280</v>
      </c>
      <c r="C74" s="33">
        <f>B74*100/B$73</f>
        <v>42.31404958677686</v>
      </c>
      <c r="E74" s="1" t="s">
        <v>61</v>
      </c>
      <c r="F74" s="21">
        <v>3415</v>
      </c>
      <c r="G74" s="22">
        <v>14.899650959860384</v>
      </c>
    </row>
    <row r="75" spans="1:7" ht="12.75">
      <c r="A75" s="43"/>
      <c r="B75" s="55"/>
      <c r="C75" s="17"/>
      <c r="E75" s="1" t="s">
        <v>240</v>
      </c>
      <c r="F75" s="21">
        <v>605</v>
      </c>
      <c r="G75" s="22">
        <v>20</v>
      </c>
    </row>
    <row r="76" spans="1:7" ht="12.75">
      <c r="A76" s="46"/>
      <c r="B76" s="28"/>
      <c r="C76" s="22"/>
      <c r="E76" s="1" t="s">
        <v>292</v>
      </c>
      <c r="F76" s="21">
        <v>800</v>
      </c>
      <c r="G76" s="22">
        <v>23.916292974588938</v>
      </c>
    </row>
    <row r="77" spans="1:7" ht="12.75">
      <c r="A77" s="46"/>
      <c r="B77" s="28"/>
      <c r="C77" s="22"/>
      <c r="E77" s="1" t="s">
        <v>293</v>
      </c>
      <c r="F77" s="21">
        <v>750</v>
      </c>
      <c r="G77" s="22">
        <v>23.65930599369085</v>
      </c>
    </row>
    <row r="78" spans="1:7" ht="13.5" thickBot="1">
      <c r="A78" s="56"/>
      <c r="B78" s="57"/>
      <c r="C78" s="36"/>
      <c r="D78" s="37"/>
      <c r="E78" s="38" t="s">
        <v>62</v>
      </c>
      <c r="F78" s="35">
        <v>990</v>
      </c>
      <c r="G78" s="36">
        <v>30.602782071097373</v>
      </c>
    </row>
    <row r="79" ht="13.5" thickTop="1"/>
    <row r="80" ht="12.75">
      <c r="A80" s="58" t="s">
        <v>196</v>
      </c>
    </row>
    <row r="81" ht="12.75">
      <c r="A81" s="1" t="s">
        <v>197</v>
      </c>
    </row>
    <row r="82" ht="12.75">
      <c r="A82" s="1" t="s">
        <v>295</v>
      </c>
    </row>
    <row r="83" ht="14.25">
      <c r="A83" s="39" t="s">
        <v>358</v>
      </c>
    </row>
    <row r="84" ht="14.25">
      <c r="A84" s="39" t="s">
        <v>128</v>
      </c>
    </row>
    <row r="85" ht="12.75">
      <c r="A85" s="1" t="s">
        <v>198</v>
      </c>
    </row>
  </sheetData>
  <printOptions/>
  <pageMargins left="0.52" right="0.45" top="0.53" bottom="0.38" header="0.5" footer="0.35"/>
  <pageSetup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2"/>
  <sheetViews>
    <sheetView zoomScaleSheetLayoutView="75" workbookViewId="0" topLeftCell="A1">
      <selection activeCell="E4" sqref="E4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1.5" customHeight="1">
      <c r="A1" s="1" t="s">
        <v>360</v>
      </c>
    </row>
    <row r="2" ht="15.75">
      <c r="A2" s="2" t="s">
        <v>323</v>
      </c>
    </row>
    <row r="3" ht="14.25">
      <c r="A3" s="3" t="s">
        <v>357</v>
      </c>
    </row>
    <row r="4" ht="12.75">
      <c r="A4" s="1" t="s">
        <v>305</v>
      </c>
    </row>
    <row r="6" ht="12.75">
      <c r="A6" s="4" t="s">
        <v>355</v>
      </c>
    </row>
    <row r="7" spans="1:7" ht="12.75">
      <c r="A7" s="5" t="s">
        <v>135</v>
      </c>
      <c r="B7" s="6" t="s">
        <v>136</v>
      </c>
      <c r="C7" s="7" t="s">
        <v>137</v>
      </c>
      <c r="D7" s="8"/>
      <c r="E7" s="9" t="s">
        <v>135</v>
      </c>
      <c r="F7" s="6" t="s">
        <v>136</v>
      </c>
      <c r="G7" s="7" t="s">
        <v>137</v>
      </c>
    </row>
    <row r="8" spans="1:7" ht="12.75">
      <c r="A8" s="10"/>
      <c r="B8" s="11"/>
      <c r="C8" s="12"/>
      <c r="F8" s="13"/>
      <c r="G8" s="14"/>
    </row>
    <row r="9" spans="1:7" ht="14.25">
      <c r="A9" s="15" t="s">
        <v>63</v>
      </c>
      <c r="B9" s="16">
        <v>10755</v>
      </c>
      <c r="C9" s="17">
        <f>B9*100/B$9</f>
        <v>100</v>
      </c>
      <c r="E9" s="18" t="s">
        <v>319</v>
      </c>
      <c r="F9" s="16">
        <v>2500</v>
      </c>
      <c r="G9" s="17">
        <f>F9*100/F$9</f>
        <v>100</v>
      </c>
    </row>
    <row r="10" spans="1:7" ht="12.75">
      <c r="A10" s="15" t="s">
        <v>250</v>
      </c>
      <c r="B10" s="16"/>
      <c r="C10" s="17"/>
      <c r="E10" s="18" t="s">
        <v>270</v>
      </c>
      <c r="F10" s="16"/>
      <c r="G10" s="19" t="s">
        <v>318</v>
      </c>
    </row>
    <row r="11" spans="1:7" ht="12.75">
      <c r="A11" s="20" t="s">
        <v>64</v>
      </c>
      <c r="B11" s="21">
        <v>4770</v>
      </c>
      <c r="C11" s="22">
        <f>B11*100/B$9</f>
        <v>44.35146443514645</v>
      </c>
      <c r="E11" s="23" t="s">
        <v>271</v>
      </c>
      <c r="F11" s="21">
        <v>4</v>
      </c>
      <c r="G11" s="24">
        <f aca="true" t="shared" si="0" ref="G11:G18">F11*100/F$9</f>
        <v>0.16</v>
      </c>
    </row>
    <row r="12" spans="1:7" ht="12.75">
      <c r="A12" s="20" t="s">
        <v>65</v>
      </c>
      <c r="B12" s="21">
        <v>5985</v>
      </c>
      <c r="C12" s="22">
        <f>B12*100/B$9</f>
        <v>55.64853556485355</v>
      </c>
      <c r="E12" s="25" t="s">
        <v>272</v>
      </c>
      <c r="F12" s="21">
        <v>565</v>
      </c>
      <c r="G12" s="22">
        <f t="shared" si="0"/>
        <v>22.6</v>
      </c>
    </row>
    <row r="13" spans="1:7" ht="12.75">
      <c r="A13" s="20"/>
      <c r="B13" s="21"/>
      <c r="C13" s="22"/>
      <c r="E13" s="25" t="s">
        <v>232</v>
      </c>
      <c r="F13" s="21">
        <v>870</v>
      </c>
      <c r="G13" s="22">
        <f t="shared" si="0"/>
        <v>34.8</v>
      </c>
    </row>
    <row r="14" spans="1:7" ht="12.75">
      <c r="A14" s="15" t="s">
        <v>278</v>
      </c>
      <c r="B14" s="16"/>
      <c r="C14" s="17" t="s">
        <v>318</v>
      </c>
      <c r="E14" s="25" t="s">
        <v>273</v>
      </c>
      <c r="F14" s="21">
        <v>535</v>
      </c>
      <c r="G14" s="22">
        <f t="shared" si="0"/>
        <v>21.4</v>
      </c>
    </row>
    <row r="15" spans="1:7" ht="12.75">
      <c r="A15" s="26" t="s">
        <v>66</v>
      </c>
      <c r="B15" s="27">
        <v>2585</v>
      </c>
      <c r="C15" s="22">
        <f aca="true" t="shared" si="1" ref="C15:C23">B15*100/B$9</f>
        <v>24.03533240353324</v>
      </c>
      <c r="E15" s="25" t="s">
        <v>274</v>
      </c>
      <c r="F15" s="21">
        <v>405</v>
      </c>
      <c r="G15" s="22">
        <f t="shared" si="0"/>
        <v>16.2</v>
      </c>
    </row>
    <row r="16" spans="1:7" ht="12.75">
      <c r="A16" s="26" t="s">
        <v>67</v>
      </c>
      <c r="B16" s="27">
        <v>365</v>
      </c>
      <c r="C16" s="22">
        <f t="shared" si="1"/>
        <v>3.393770339377034</v>
      </c>
      <c r="E16" s="25" t="s">
        <v>275</v>
      </c>
      <c r="F16" s="21">
        <v>85</v>
      </c>
      <c r="G16" s="22">
        <f t="shared" si="0"/>
        <v>3.4</v>
      </c>
    </row>
    <row r="17" spans="1:7" ht="12.75">
      <c r="A17" s="20" t="s">
        <v>68</v>
      </c>
      <c r="B17" s="21">
        <v>1970</v>
      </c>
      <c r="C17" s="22">
        <f t="shared" si="1"/>
        <v>18.317061831706184</v>
      </c>
      <c r="E17" s="25" t="s">
        <v>276</v>
      </c>
      <c r="F17" s="21">
        <v>30</v>
      </c>
      <c r="G17" s="22">
        <f t="shared" si="0"/>
        <v>1.2</v>
      </c>
    </row>
    <row r="18" spans="1:7" ht="12.75">
      <c r="A18" s="20" t="s">
        <v>69</v>
      </c>
      <c r="B18" s="21">
        <v>4335</v>
      </c>
      <c r="C18" s="22">
        <f t="shared" si="1"/>
        <v>40.306834030683405</v>
      </c>
      <c r="E18" s="25" t="s">
        <v>277</v>
      </c>
      <c r="F18" s="21">
        <v>4</v>
      </c>
      <c r="G18" s="22">
        <f t="shared" si="0"/>
        <v>0.16</v>
      </c>
    </row>
    <row r="19" spans="1:7" ht="12.75">
      <c r="A19" s="20" t="s">
        <v>70</v>
      </c>
      <c r="B19" s="21">
        <v>690</v>
      </c>
      <c r="C19" s="22">
        <f t="shared" si="1"/>
        <v>6.4156206415620645</v>
      </c>
      <c r="E19" s="23" t="s">
        <v>109</v>
      </c>
      <c r="F19" s="21">
        <v>139800</v>
      </c>
      <c r="G19" s="24" t="s">
        <v>195</v>
      </c>
    </row>
    <row r="20" spans="1:7" ht="12.75">
      <c r="A20" s="20" t="s">
        <v>71</v>
      </c>
      <c r="B20" s="21">
        <v>260</v>
      </c>
      <c r="C20" s="22">
        <f t="shared" si="1"/>
        <v>2.417480241748024</v>
      </c>
      <c r="F20" s="28"/>
      <c r="G20" s="29" t="s">
        <v>318</v>
      </c>
    </row>
    <row r="21" spans="1:7" ht="12.75">
      <c r="A21" s="20" t="s">
        <v>72</v>
      </c>
      <c r="B21" s="21">
        <v>505</v>
      </c>
      <c r="C21" s="22">
        <f t="shared" si="1"/>
        <v>4.695490469549047</v>
      </c>
      <c r="E21" s="18" t="s">
        <v>251</v>
      </c>
      <c r="F21" s="16"/>
      <c r="G21" s="19" t="s">
        <v>318</v>
      </c>
    </row>
    <row r="22" spans="1:7" ht="12.75">
      <c r="A22" s="20" t="s">
        <v>73</v>
      </c>
      <c r="B22" s="21">
        <v>30</v>
      </c>
      <c r="C22" s="22">
        <f t="shared" si="1"/>
        <v>0.2789400278940028</v>
      </c>
      <c r="E22" s="18" t="s">
        <v>252</v>
      </c>
      <c r="F22" s="16"/>
      <c r="G22" s="19" t="s">
        <v>318</v>
      </c>
    </row>
    <row r="23" spans="1:7" ht="12.75">
      <c r="A23" s="20" t="s">
        <v>74</v>
      </c>
      <c r="B23" s="21">
        <v>20</v>
      </c>
      <c r="C23" s="22">
        <f t="shared" si="1"/>
        <v>0.18596001859600186</v>
      </c>
      <c r="E23" s="23" t="s">
        <v>110</v>
      </c>
      <c r="F23" s="21">
        <v>2050</v>
      </c>
      <c r="G23" s="24">
        <f aca="true" t="shared" si="2" ref="G23:G30">F23*100/F$9</f>
        <v>82</v>
      </c>
    </row>
    <row r="24" spans="1:7" ht="12.75">
      <c r="A24" s="20"/>
      <c r="B24" s="21"/>
      <c r="C24" s="22" t="s">
        <v>318</v>
      </c>
      <c r="E24" s="25" t="s">
        <v>111</v>
      </c>
      <c r="F24" s="21">
        <v>20</v>
      </c>
      <c r="G24" s="22">
        <f t="shared" si="2"/>
        <v>0.8</v>
      </c>
    </row>
    <row r="25" spans="1:7" ht="12.75">
      <c r="A25" s="15" t="s">
        <v>280</v>
      </c>
      <c r="B25" s="21"/>
      <c r="C25" s="22" t="s">
        <v>318</v>
      </c>
      <c r="E25" s="25" t="s">
        <v>112</v>
      </c>
      <c r="F25" s="21">
        <v>15</v>
      </c>
      <c r="G25" s="22">
        <f t="shared" si="2"/>
        <v>0.6</v>
      </c>
    </row>
    <row r="26" spans="1:7" ht="12.75">
      <c r="A26" s="20" t="s">
        <v>75</v>
      </c>
      <c r="B26" s="21">
        <v>65</v>
      </c>
      <c r="C26" s="22">
        <f aca="true" t="shared" si="3" ref="C26:C33">B26*100/B$9</f>
        <v>0.604370060437006</v>
      </c>
      <c r="E26" s="25" t="s">
        <v>113</v>
      </c>
      <c r="F26" s="21">
        <v>105</v>
      </c>
      <c r="G26" s="22">
        <f t="shared" si="2"/>
        <v>4.2</v>
      </c>
    </row>
    <row r="27" spans="1:7" ht="12.75">
      <c r="A27" s="20" t="s">
        <v>76</v>
      </c>
      <c r="B27" s="21">
        <v>305</v>
      </c>
      <c r="C27" s="22">
        <f t="shared" si="3"/>
        <v>2.8358902835890283</v>
      </c>
      <c r="E27" s="25" t="s">
        <v>114</v>
      </c>
      <c r="F27" s="21">
        <v>505</v>
      </c>
      <c r="G27" s="22">
        <f t="shared" si="2"/>
        <v>20.2</v>
      </c>
    </row>
    <row r="28" spans="1:7" ht="12.75">
      <c r="A28" s="20" t="s">
        <v>77</v>
      </c>
      <c r="B28" s="21">
        <v>330</v>
      </c>
      <c r="C28" s="22">
        <f t="shared" si="3"/>
        <v>3.0683403068340307</v>
      </c>
      <c r="E28" s="25" t="s">
        <v>253</v>
      </c>
      <c r="F28" s="21">
        <v>895</v>
      </c>
      <c r="G28" s="22">
        <f t="shared" si="2"/>
        <v>35.8</v>
      </c>
    </row>
    <row r="29" spans="1:7" ht="12.75">
      <c r="A29" s="26" t="s">
        <v>78</v>
      </c>
      <c r="B29" s="21">
        <v>730</v>
      </c>
      <c r="C29" s="22">
        <f t="shared" si="3"/>
        <v>6.787540678754068</v>
      </c>
      <c r="E29" s="25" t="s">
        <v>254</v>
      </c>
      <c r="F29" s="21">
        <v>390</v>
      </c>
      <c r="G29" s="22">
        <f t="shared" si="2"/>
        <v>15.6</v>
      </c>
    </row>
    <row r="30" spans="1:7" ht="12.75">
      <c r="A30" s="26" t="s">
        <v>79</v>
      </c>
      <c r="B30" s="21">
        <v>1090</v>
      </c>
      <c r="C30" s="22">
        <f t="shared" si="3"/>
        <v>10.134821013482101</v>
      </c>
      <c r="E30" s="25" t="s">
        <v>255</v>
      </c>
      <c r="F30" s="21">
        <v>120</v>
      </c>
      <c r="G30" s="22">
        <f t="shared" si="2"/>
        <v>4.8</v>
      </c>
    </row>
    <row r="31" spans="1:7" ht="12.75">
      <c r="A31" s="26" t="s">
        <v>80</v>
      </c>
      <c r="B31" s="21">
        <v>1050</v>
      </c>
      <c r="C31" s="22">
        <f t="shared" si="3"/>
        <v>9.762900976290098</v>
      </c>
      <c r="E31" s="25" t="s">
        <v>354</v>
      </c>
      <c r="F31" s="21">
        <v>1191</v>
      </c>
      <c r="G31" s="22" t="s">
        <v>195</v>
      </c>
    </row>
    <row r="32" spans="1:7" ht="12.75">
      <c r="A32" s="20" t="s">
        <v>81</v>
      </c>
      <c r="B32" s="21">
        <v>2445</v>
      </c>
      <c r="C32" s="22">
        <f t="shared" si="3"/>
        <v>22.733612273361228</v>
      </c>
      <c r="E32" s="25" t="s">
        <v>115</v>
      </c>
      <c r="F32" s="21">
        <v>445</v>
      </c>
      <c r="G32" s="22">
        <f>F32*100/F$9</f>
        <v>17.8</v>
      </c>
    </row>
    <row r="33" spans="1:7" ht="12.75">
      <c r="A33" s="20" t="s">
        <v>82</v>
      </c>
      <c r="B33" s="21">
        <v>4740</v>
      </c>
      <c r="C33" s="22">
        <f t="shared" si="3"/>
        <v>44.07252440725244</v>
      </c>
      <c r="E33" s="30" t="s">
        <v>354</v>
      </c>
      <c r="F33" s="21">
        <v>414</v>
      </c>
      <c r="G33" s="22" t="s">
        <v>195</v>
      </c>
    </row>
    <row r="34" spans="1:7" ht="12.75">
      <c r="A34" s="20"/>
      <c r="B34" s="21"/>
      <c r="C34" s="22" t="s">
        <v>318</v>
      </c>
      <c r="E34" s="25"/>
      <c r="F34" s="21"/>
      <c r="G34" s="22" t="s">
        <v>318</v>
      </c>
    </row>
    <row r="35" spans="1:7" ht="12.75">
      <c r="A35" s="15" t="s">
        <v>268</v>
      </c>
      <c r="B35" s="21"/>
      <c r="C35" s="22" t="s">
        <v>318</v>
      </c>
      <c r="E35" s="31" t="s">
        <v>256</v>
      </c>
      <c r="F35" s="21"/>
      <c r="G35" s="22" t="s">
        <v>318</v>
      </c>
    </row>
    <row r="36" spans="1:7" ht="12.75">
      <c r="A36" s="20" t="s">
        <v>269</v>
      </c>
      <c r="B36" s="21">
        <v>2065</v>
      </c>
      <c r="C36" s="22">
        <f aca="true" t="shared" si="4" ref="C36:C41">B36*100/B$9</f>
        <v>19.200371920037192</v>
      </c>
      <c r="E36" s="31" t="s">
        <v>257</v>
      </c>
      <c r="F36" s="21"/>
      <c r="G36" s="22" t="s">
        <v>318</v>
      </c>
    </row>
    <row r="37" spans="1:7" ht="12.75">
      <c r="A37" s="20" t="s">
        <v>83</v>
      </c>
      <c r="B37" s="21">
        <v>3980</v>
      </c>
      <c r="C37" s="22">
        <f t="shared" si="4"/>
        <v>37.00604370060437</v>
      </c>
      <c r="E37" s="31" t="s">
        <v>258</v>
      </c>
      <c r="F37" s="21"/>
      <c r="G37" s="22" t="s">
        <v>318</v>
      </c>
    </row>
    <row r="38" spans="1:7" ht="12.75">
      <c r="A38" s="20" t="s">
        <v>84</v>
      </c>
      <c r="B38" s="21">
        <v>2030</v>
      </c>
      <c r="C38" s="22">
        <f t="shared" si="4"/>
        <v>18.874941887494188</v>
      </c>
      <c r="E38" s="25" t="s">
        <v>259</v>
      </c>
      <c r="F38" s="21">
        <v>535</v>
      </c>
      <c r="G38" s="22">
        <f aca="true" t="shared" si="5" ref="G38:G44">F38*100/F$9</f>
        <v>21.4</v>
      </c>
    </row>
    <row r="39" spans="1:7" ht="12.75">
      <c r="A39" s="20" t="s">
        <v>85</v>
      </c>
      <c r="B39" s="21">
        <v>1685</v>
      </c>
      <c r="C39" s="22">
        <f t="shared" si="4"/>
        <v>15.667131566713156</v>
      </c>
      <c r="E39" s="25" t="s">
        <v>260</v>
      </c>
      <c r="F39" s="21">
        <v>455</v>
      </c>
      <c r="G39" s="22">
        <f t="shared" si="5"/>
        <v>18.2</v>
      </c>
    </row>
    <row r="40" spans="1:7" ht="12.75">
      <c r="A40" s="26" t="s">
        <v>86</v>
      </c>
      <c r="B40" s="27">
        <v>590</v>
      </c>
      <c r="C40" s="22">
        <f t="shared" si="4"/>
        <v>5.485820548582055</v>
      </c>
      <c r="E40" s="25" t="s">
        <v>261</v>
      </c>
      <c r="F40" s="21">
        <v>395</v>
      </c>
      <c r="G40" s="22">
        <f t="shared" si="5"/>
        <v>15.8</v>
      </c>
    </row>
    <row r="41" spans="1:7" ht="12.75">
      <c r="A41" s="26" t="s">
        <v>87</v>
      </c>
      <c r="B41" s="27">
        <v>405</v>
      </c>
      <c r="C41" s="22">
        <f t="shared" si="4"/>
        <v>3.7656903765690375</v>
      </c>
      <c r="E41" s="25" t="s">
        <v>262</v>
      </c>
      <c r="F41" s="21">
        <v>325</v>
      </c>
      <c r="G41" s="22">
        <f t="shared" si="5"/>
        <v>13</v>
      </c>
    </row>
    <row r="42" spans="1:7" ht="12.75">
      <c r="A42" s="20"/>
      <c r="B42" s="21"/>
      <c r="C42" s="22" t="s">
        <v>318</v>
      </c>
      <c r="E42" s="25" t="s">
        <v>263</v>
      </c>
      <c r="F42" s="21">
        <v>155</v>
      </c>
      <c r="G42" s="22">
        <f t="shared" si="5"/>
        <v>6.2</v>
      </c>
    </row>
    <row r="43" spans="1:7" ht="12.75">
      <c r="A43" s="15" t="s">
        <v>279</v>
      </c>
      <c r="B43" s="21"/>
      <c r="C43" s="22" t="s">
        <v>318</v>
      </c>
      <c r="E43" s="25" t="s">
        <v>264</v>
      </c>
      <c r="F43" s="21">
        <v>615</v>
      </c>
      <c r="G43" s="22">
        <f t="shared" si="5"/>
        <v>24.6</v>
      </c>
    </row>
    <row r="44" spans="1:7" ht="12.75">
      <c r="A44" s="20" t="s">
        <v>88</v>
      </c>
      <c r="B44" s="21">
        <v>135</v>
      </c>
      <c r="C44" s="22">
        <f aca="true" t="shared" si="6" ref="C44:C52">B44*100/B$9</f>
        <v>1.2552301255230125</v>
      </c>
      <c r="E44" s="25" t="s">
        <v>116</v>
      </c>
      <c r="F44" s="21">
        <v>20</v>
      </c>
      <c r="G44" s="22">
        <f t="shared" si="5"/>
        <v>0.8</v>
      </c>
    </row>
    <row r="45" spans="1:7" ht="12.75">
      <c r="A45" s="20" t="s">
        <v>89</v>
      </c>
      <c r="B45" s="21">
        <v>380</v>
      </c>
      <c r="C45" s="22">
        <f t="shared" si="6"/>
        <v>3.5332403533240355</v>
      </c>
      <c r="E45" s="31"/>
      <c r="F45" s="21"/>
      <c r="G45" s="22" t="s">
        <v>318</v>
      </c>
    </row>
    <row r="46" spans="1:7" ht="12.75">
      <c r="A46" s="20" t="s">
        <v>90</v>
      </c>
      <c r="B46" s="21">
        <v>995</v>
      </c>
      <c r="C46" s="22">
        <f t="shared" si="6"/>
        <v>9.251510925151093</v>
      </c>
      <c r="E46" s="31" t="s">
        <v>320</v>
      </c>
      <c r="F46" s="16">
        <v>5980</v>
      </c>
      <c r="G46" s="17">
        <f>F46*100/F$46</f>
        <v>100</v>
      </c>
    </row>
    <row r="47" spans="1:7" ht="12.75">
      <c r="A47" s="20" t="s">
        <v>91</v>
      </c>
      <c r="B47" s="21">
        <v>1675</v>
      </c>
      <c r="C47" s="22">
        <f t="shared" si="6"/>
        <v>15.574151557415156</v>
      </c>
      <c r="E47" s="31" t="s">
        <v>265</v>
      </c>
      <c r="F47" s="16"/>
      <c r="G47" s="17" t="s">
        <v>318</v>
      </c>
    </row>
    <row r="48" spans="1:7" ht="12.75">
      <c r="A48" s="20" t="s">
        <v>92</v>
      </c>
      <c r="B48" s="21">
        <v>3350</v>
      </c>
      <c r="C48" s="22">
        <f t="shared" si="6"/>
        <v>31.148303114830313</v>
      </c>
      <c r="E48" s="25" t="s">
        <v>117</v>
      </c>
      <c r="F48" s="21">
        <v>280</v>
      </c>
      <c r="G48" s="22">
        <f aca="true" t="shared" si="7" ref="G48:G55">F48*100/F$46</f>
        <v>4.682274247491639</v>
      </c>
    </row>
    <row r="49" spans="1:7" ht="12.75">
      <c r="A49" s="20" t="s">
        <v>93</v>
      </c>
      <c r="B49" s="21">
        <v>2315</v>
      </c>
      <c r="C49" s="22">
        <f t="shared" si="6"/>
        <v>21.524872152487216</v>
      </c>
      <c r="E49" s="25" t="s">
        <v>118</v>
      </c>
      <c r="F49" s="21">
        <v>240</v>
      </c>
      <c r="G49" s="22">
        <f t="shared" si="7"/>
        <v>4.013377926421405</v>
      </c>
    </row>
    <row r="50" spans="1:7" ht="12.75">
      <c r="A50" s="20" t="s">
        <v>94</v>
      </c>
      <c r="B50" s="21">
        <v>860</v>
      </c>
      <c r="C50" s="22">
        <f t="shared" si="6"/>
        <v>7.99628079962808</v>
      </c>
      <c r="E50" s="25" t="s">
        <v>119</v>
      </c>
      <c r="F50" s="21">
        <v>1255</v>
      </c>
      <c r="G50" s="22">
        <f t="shared" si="7"/>
        <v>20.986622073578594</v>
      </c>
    </row>
    <row r="51" spans="1:7" ht="12.75">
      <c r="A51" s="20" t="s">
        <v>95</v>
      </c>
      <c r="B51" s="21">
        <v>510</v>
      </c>
      <c r="C51" s="22">
        <f t="shared" si="6"/>
        <v>4.741980474198048</v>
      </c>
      <c r="E51" s="25" t="s">
        <v>120</v>
      </c>
      <c r="F51" s="21">
        <v>2615</v>
      </c>
      <c r="G51" s="22">
        <f t="shared" si="7"/>
        <v>43.72909698996656</v>
      </c>
    </row>
    <row r="52" spans="1:7" ht="12.75">
      <c r="A52" s="26" t="s">
        <v>96</v>
      </c>
      <c r="B52" s="21">
        <v>545</v>
      </c>
      <c r="C52" s="22">
        <f t="shared" si="6"/>
        <v>5.067410506741051</v>
      </c>
      <c r="E52" s="25" t="s">
        <v>121</v>
      </c>
      <c r="F52" s="21">
        <v>1200</v>
      </c>
      <c r="G52" s="22">
        <f t="shared" si="7"/>
        <v>20.066889632107024</v>
      </c>
    </row>
    <row r="53" spans="1:7" ht="12.75">
      <c r="A53" s="26" t="s">
        <v>97</v>
      </c>
      <c r="B53" s="32">
        <v>5.2</v>
      </c>
      <c r="C53" s="22" t="s">
        <v>195</v>
      </c>
      <c r="E53" s="25" t="s">
        <v>122</v>
      </c>
      <c r="F53" s="21">
        <v>320</v>
      </c>
      <c r="G53" s="22">
        <f t="shared" si="7"/>
        <v>5.351170568561873</v>
      </c>
    </row>
    <row r="54" spans="1:7" ht="12.75">
      <c r="A54" s="20"/>
      <c r="B54" s="21"/>
      <c r="C54" s="22" t="s">
        <v>318</v>
      </c>
      <c r="E54" s="25" t="s">
        <v>123</v>
      </c>
      <c r="F54" s="21">
        <v>20</v>
      </c>
      <c r="G54" s="22">
        <f t="shared" si="7"/>
        <v>0.33444816053511706</v>
      </c>
    </row>
    <row r="55" spans="1:7" ht="12.75">
      <c r="A55" s="15" t="s">
        <v>134</v>
      </c>
      <c r="B55" s="21"/>
      <c r="C55" s="22" t="s">
        <v>318</v>
      </c>
      <c r="E55" s="30" t="s">
        <v>124</v>
      </c>
      <c r="F55" s="27">
        <v>55</v>
      </c>
      <c r="G55" s="33">
        <f t="shared" si="7"/>
        <v>0.919732441471572</v>
      </c>
    </row>
    <row r="56" spans="1:7" ht="12.75">
      <c r="A56" s="20" t="s">
        <v>98</v>
      </c>
      <c r="B56" s="21">
        <v>2710</v>
      </c>
      <c r="C56" s="22">
        <f>B56*100/B$9</f>
        <v>25.197582519758253</v>
      </c>
      <c r="E56" s="25" t="s">
        <v>125</v>
      </c>
      <c r="F56" s="21">
        <v>604</v>
      </c>
      <c r="G56" s="22" t="s">
        <v>195</v>
      </c>
    </row>
    <row r="57" spans="1:7" ht="12.75">
      <c r="A57" s="20" t="s">
        <v>99</v>
      </c>
      <c r="B57" s="21">
        <v>4250</v>
      </c>
      <c r="C57" s="22">
        <f>B57*100/B$9</f>
        <v>39.51650395165039</v>
      </c>
      <c r="E57" s="25"/>
      <c r="F57" s="21"/>
      <c r="G57" s="22" t="s">
        <v>318</v>
      </c>
    </row>
    <row r="58" spans="1:7" ht="12.75">
      <c r="A58" s="20" t="s">
        <v>100</v>
      </c>
      <c r="B58" s="21">
        <v>2930</v>
      </c>
      <c r="C58" s="22">
        <f>B58*100/B$9</f>
        <v>27.24314272431427</v>
      </c>
      <c r="E58" s="31" t="s">
        <v>266</v>
      </c>
      <c r="F58" s="21"/>
      <c r="G58" s="22" t="s">
        <v>318</v>
      </c>
    </row>
    <row r="59" spans="1:7" ht="12.75">
      <c r="A59" s="20" t="s">
        <v>101</v>
      </c>
      <c r="B59" s="21">
        <v>865</v>
      </c>
      <c r="C59" s="22">
        <f>B59*100/B$9</f>
        <v>8.04277080427708</v>
      </c>
      <c r="E59" s="31" t="s">
        <v>267</v>
      </c>
      <c r="F59" s="21"/>
      <c r="G59" s="22" t="s">
        <v>318</v>
      </c>
    </row>
    <row r="60" spans="1:7" ht="12.75">
      <c r="A60" s="20"/>
      <c r="B60" s="21"/>
      <c r="C60" s="22" t="s">
        <v>318</v>
      </c>
      <c r="E60" s="25" t="s">
        <v>259</v>
      </c>
      <c r="F60" s="21">
        <v>1165</v>
      </c>
      <c r="G60" s="22">
        <f aca="true" t="shared" si="8" ref="G60:G66">F60*100/F$46</f>
        <v>19.48160535117057</v>
      </c>
    </row>
    <row r="61" spans="1:7" ht="12.75">
      <c r="A61" s="15" t="s">
        <v>281</v>
      </c>
      <c r="B61" s="21"/>
      <c r="C61" s="22" t="s">
        <v>318</v>
      </c>
      <c r="E61" s="25" t="s">
        <v>260</v>
      </c>
      <c r="F61" s="21">
        <v>755</v>
      </c>
      <c r="G61" s="22">
        <f t="shared" si="8"/>
        <v>12.62541806020067</v>
      </c>
    </row>
    <row r="62" spans="1:7" ht="12.75">
      <c r="A62" s="26" t="s">
        <v>102</v>
      </c>
      <c r="B62" s="27">
        <v>6915</v>
      </c>
      <c r="C62" s="22">
        <f aca="true" t="shared" si="9" ref="C62:C70">B62*100/B$9</f>
        <v>64.29567642956765</v>
      </c>
      <c r="E62" s="25" t="s">
        <v>261</v>
      </c>
      <c r="F62" s="21">
        <v>685</v>
      </c>
      <c r="G62" s="22">
        <f t="shared" si="8"/>
        <v>11.454849498327759</v>
      </c>
    </row>
    <row r="63" spans="1:7" ht="12.75">
      <c r="A63" s="26" t="s">
        <v>282</v>
      </c>
      <c r="B63" s="27">
        <v>485</v>
      </c>
      <c r="C63" s="22">
        <f t="shared" si="9"/>
        <v>4.509530450953045</v>
      </c>
      <c r="E63" s="25" t="s">
        <v>262</v>
      </c>
      <c r="F63" s="21">
        <v>720</v>
      </c>
      <c r="G63" s="22">
        <f t="shared" si="8"/>
        <v>12.040133779264215</v>
      </c>
    </row>
    <row r="64" spans="1:7" ht="12.75">
      <c r="A64" s="20" t="s">
        <v>103</v>
      </c>
      <c r="B64" s="21">
        <v>915</v>
      </c>
      <c r="C64" s="22">
        <f t="shared" si="9"/>
        <v>8.507670850767084</v>
      </c>
      <c r="E64" s="25" t="s">
        <v>263</v>
      </c>
      <c r="F64" s="21">
        <v>380</v>
      </c>
      <c r="G64" s="22">
        <f t="shared" si="8"/>
        <v>6.354515050167224</v>
      </c>
    </row>
    <row r="65" spans="1:7" ht="12.75">
      <c r="A65" s="20" t="s">
        <v>283</v>
      </c>
      <c r="B65" s="21">
        <v>2345</v>
      </c>
      <c r="C65" s="22">
        <f t="shared" si="9"/>
        <v>21.803812180381218</v>
      </c>
      <c r="E65" s="25" t="s">
        <v>264</v>
      </c>
      <c r="F65" s="21">
        <v>1925</v>
      </c>
      <c r="G65" s="22">
        <f t="shared" si="8"/>
        <v>32.19063545150502</v>
      </c>
    </row>
    <row r="66" spans="1:7" ht="12.75">
      <c r="A66" s="20" t="s">
        <v>104</v>
      </c>
      <c r="B66" s="21">
        <v>10</v>
      </c>
      <c r="C66" s="22">
        <f t="shared" si="9"/>
        <v>0.09298000929800093</v>
      </c>
      <c r="E66" s="30" t="s">
        <v>126</v>
      </c>
      <c r="F66" s="21">
        <v>355</v>
      </c>
      <c r="G66" s="22">
        <f t="shared" si="8"/>
        <v>5.936454849498328</v>
      </c>
    </row>
    <row r="67" spans="1:7" ht="12.75">
      <c r="A67" s="20" t="s">
        <v>105</v>
      </c>
      <c r="B67" s="21" t="s">
        <v>359</v>
      </c>
      <c r="C67" s="22" t="s">
        <v>359</v>
      </c>
      <c r="E67" s="25"/>
      <c r="F67" s="21"/>
      <c r="G67" s="22"/>
    </row>
    <row r="68" spans="1:7" ht="12.75">
      <c r="A68" s="20" t="s">
        <v>106</v>
      </c>
      <c r="B68" s="21" t="s">
        <v>359</v>
      </c>
      <c r="C68" s="22" t="s">
        <v>359</v>
      </c>
      <c r="E68" s="25"/>
      <c r="F68" s="21"/>
      <c r="G68" s="22"/>
    </row>
    <row r="69" spans="1:7" ht="12.75">
      <c r="A69" s="20" t="s">
        <v>107</v>
      </c>
      <c r="B69" s="21">
        <v>55</v>
      </c>
      <c r="C69" s="22">
        <f t="shared" si="9"/>
        <v>0.5113900511390052</v>
      </c>
      <c r="E69" s="25"/>
      <c r="F69" s="21"/>
      <c r="G69" s="22"/>
    </row>
    <row r="70" spans="1:7" ht="12.75">
      <c r="A70" s="20" t="s">
        <v>108</v>
      </c>
      <c r="B70" s="21">
        <v>30</v>
      </c>
      <c r="C70" s="22">
        <f t="shared" si="9"/>
        <v>0.2789400278940028</v>
      </c>
      <c r="E70" s="25"/>
      <c r="F70" s="21"/>
      <c r="G70" s="22"/>
    </row>
    <row r="71" spans="1:7" ht="12.75">
      <c r="A71" s="20"/>
      <c r="B71" s="21"/>
      <c r="C71" s="22" t="s">
        <v>318</v>
      </c>
      <c r="E71" s="31"/>
      <c r="F71" s="21"/>
      <c r="G71" s="22"/>
    </row>
    <row r="72" spans="1:7" ht="12.75">
      <c r="A72" s="15" t="s">
        <v>284</v>
      </c>
      <c r="B72" s="21"/>
      <c r="C72" s="22" t="s">
        <v>318</v>
      </c>
      <c r="E72" s="25"/>
      <c r="F72" s="21"/>
      <c r="G72" s="22"/>
    </row>
    <row r="73" spans="1:7" ht="12.75">
      <c r="A73" s="20" t="s">
        <v>321</v>
      </c>
      <c r="B73" s="21">
        <v>215</v>
      </c>
      <c r="C73" s="22">
        <f>B73*100/B$9</f>
        <v>1.99907019990702</v>
      </c>
      <c r="E73" s="25"/>
      <c r="F73" s="21"/>
      <c r="G73" s="22"/>
    </row>
    <row r="74" spans="1:7" ht="12.75">
      <c r="A74" s="20" t="s">
        <v>322</v>
      </c>
      <c r="B74" s="21">
        <v>145</v>
      </c>
      <c r="C74" s="22">
        <f>B74*100/B$9</f>
        <v>1.3482101348210134</v>
      </c>
      <c r="E74" s="25"/>
      <c r="F74" s="21"/>
      <c r="G74" s="22"/>
    </row>
    <row r="75" spans="1:7" ht="13.5" thickBot="1">
      <c r="A75" s="34" t="s">
        <v>133</v>
      </c>
      <c r="B75" s="35">
        <v>180</v>
      </c>
      <c r="C75" s="36">
        <f>B75*100/B$9</f>
        <v>1.6736401673640167</v>
      </c>
      <c r="D75" s="37"/>
      <c r="E75" s="38"/>
      <c r="F75" s="35"/>
      <c r="G75" s="36"/>
    </row>
    <row r="76" ht="13.5" thickTop="1"/>
    <row r="77" ht="12.75">
      <c r="A77" s="1" t="s">
        <v>196</v>
      </c>
    </row>
    <row r="78" ht="12.75">
      <c r="A78" s="1" t="s">
        <v>197</v>
      </c>
    </row>
    <row r="79" ht="12.75">
      <c r="A79" s="1" t="s">
        <v>295</v>
      </c>
    </row>
    <row r="80" ht="14.25">
      <c r="A80" s="39" t="s">
        <v>358</v>
      </c>
    </row>
    <row r="81" ht="14.25">
      <c r="A81" s="39" t="s">
        <v>356</v>
      </c>
    </row>
    <row r="82" ht="12.75">
      <c r="A82" s="1" t="s">
        <v>198</v>
      </c>
    </row>
  </sheetData>
  <printOptions/>
  <pageMargins left="0.6" right="0.53" top="0.53" bottom="0.53" header="0.5" footer="0.5"/>
  <pageSetup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Cape Verde</dc:title>
  <dc:subject/>
  <dc:creator>Bureau of the Census</dc:creator>
  <cp:keywords/>
  <dc:description/>
  <cp:lastModifiedBy>Bureau of the Census</cp:lastModifiedBy>
  <cp:lastPrinted>2004-05-01T13:50:25Z</cp:lastPrinted>
  <dcterms:created xsi:type="dcterms:W3CDTF">2004-04-08T18:29:08Z</dcterms:created>
  <dcterms:modified xsi:type="dcterms:W3CDTF">2005-06-03T16:50:44Z</dcterms:modified>
  <cp:category/>
  <cp:version/>
  <cp:contentType/>
  <cp:contentStatus/>
</cp:coreProperties>
</file>