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Egypt" sheetId="1" r:id="rId1"/>
    <sheet name="FBP2-Egypt" sheetId="2" r:id="rId2"/>
    <sheet name="FBP3-Egypt" sheetId="3" r:id="rId3"/>
  </sheets>
  <definedNames>
    <definedName name="_xlnm.Print_Area" localSheetId="0">'FBP1-Egypt'!$A$2:$G$89</definedName>
    <definedName name="_xlnm.Print_Area" localSheetId="1">'FBP2-Egypt'!$A$2:$G$85</definedName>
    <definedName name="_xlnm.Print_Area" localSheetId="2">'FBP3-Egypt'!$A$2:$G$82</definedName>
  </definedNames>
  <calcPr fullCalcOnLoad="1"/>
</workbook>
</file>

<file path=xl/sharedStrings.xml><?xml version="1.0" encoding="utf-8"?>
<sst xmlns="http://schemas.openxmlformats.org/spreadsheetml/2006/main" count="475" uniqueCount="362">
  <si>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</si>
  <si>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</si>
  <si>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</si>
  <si>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</si>
  <si>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</si>
  <si>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</si>
  <si>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</si>
  <si>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</si>
  <si>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</si>
  <si>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</si>
  <si>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</si>
  <si>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</si>
  <si>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</si>
  <si>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</si>
  <si>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</si>
  <si>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</si>
  <si>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</si>
  <si>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</si>
  <si>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</si>
  <si>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</si>
  <si>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</si>
  <si>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</si>
  <si>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</si>
  <si>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</si>
  <si>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</si>
  <si>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</si>
  <si>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</si>
  <si>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</si>
  <si>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</si>
  <si>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</si>
  <si>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</si>
  <si>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</si>
  <si>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</si>
  <si>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</si>
  <si>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</si>
  <si>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</si>
  <si>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</si>
  <si>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</si>
  <si>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</si>
  <si>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</si>
  <si>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</si>
  <si>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</si>
  <si>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</si>
  <si>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</si>
  <si>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</si>
  <si>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</si>
  <si>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</si>
  <si>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</si>
  <si>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</si>
  <si>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</si>
  <si>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</si>
  <si>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</si>
  <si>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</si>
  <si>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</si>
  <si>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</si>
  <si>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</si>
  <si>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</si>
  <si>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</si>
  <si>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</si>
  <si>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</si>
  <si>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</si>
  <si>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</si>
  <si>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</si>
  <si>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</si>
  <si>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</si>
  <si>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</si>
  <si>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</si>
  <si>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</si>
  <si>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</si>
  <si>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</si>
  <si>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</si>
  <si>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</si>
  <si>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</si>
  <si>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</si>
  <si>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</si>
  <si>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</si>
  <si>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</si>
  <si>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</si>
  <si>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</si>
  <si>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</si>
  <si>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</si>
  <si>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</si>
  <si>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</si>
  <si>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</si>
  <si>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</si>
  <si>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</si>
  <si>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</si>
  <si>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</si>
  <si>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</si>
  <si>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</si>
  <si>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</si>
  <si>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</si>
  <si>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</si>
  <si>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</si>
  <si>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</si>
  <si>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</si>
  <si>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</si>
  <si>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</si>
  <si>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</si>
  <si>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</si>
  <si>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</si>
  <si>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</si>
  <si>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</si>
  <si>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</si>
  <si>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</si>
  <si>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</si>
  <si>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</si>
  <si>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</si>
  <si>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</si>
  <si>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</si>
  <si>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</si>
  <si>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</si>
  <si>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</si>
  <si>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</si>
  <si>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</si>
  <si>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</si>
  <si>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</si>
  <si>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</si>
  <si>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</si>
  <si>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</si>
  <si>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</si>
  <si>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</si>
  <si>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</si>
  <si>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</si>
  <si>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</si>
  <si>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</si>
  <si>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</si>
  <si>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</si>
  <si>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</si>
  <si>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</si>
  <si>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</si>
  <si>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</si>
  <si>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</si>
  <si>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</si>
  <si>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</si>
  <si>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</si>
  <si>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</si>
  <si>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</si>
  <si>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</si>
  <si>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</si>
  <si>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</si>
  <si>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</si>
  <si>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</si>
  <si>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</si>
  <si>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</si>
  <si>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</si>
  <si>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</si>
  <si>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</si>
  <si>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</si>
  <si>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</si>
  <si>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</si>
  <si>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</si>
  <si>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</si>
  <si>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</si>
  <si>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</si>
  <si>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</si>
  <si>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</si>
  <si>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</si>
  <si>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</si>
  <si>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</si>
  <si>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</si>
  <si>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</si>
  <si>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</si>
  <si>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</si>
  <si>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</si>
  <si>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</si>
  <si>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</si>
  <si>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</si>
  <si>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</si>
  <si>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</si>
  <si>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</si>
  <si>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</si>
  <si>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</si>
  <si>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</si>
  <si>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</si>
  <si>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</si>
  <si>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</si>
  <si>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</si>
  <si>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</si>
  <si>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</si>
  <si>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</si>
  <si>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</si>
  <si>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</si>
  <si>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</si>
  <si>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</si>
  <si>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</si>
  <si>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</si>
  <si>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</si>
  <si>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</si>
  <si>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</si>
  <si>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</si>
  <si>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</si>
  <si>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</si>
  <si>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</si>
  <si>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</si>
  <si>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</si>
  <si>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</si>
  <si>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</si>
  <si>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</si>
  <si>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</si>
  <si>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</si>
  <si>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</si>
  <si>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</si>
  <si>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</si>
  <si>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</si>
  <si>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</si>
  <si>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</si>
  <si>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</si>
  <si>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</si>
  <si>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</si>
  <si>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</si>
  <si>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</si>
  <si>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</si>
  <si>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</si>
  <si>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</si>
  <si>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</si>
  <si>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</si>
  <si>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</si>
  <si>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</si>
  <si>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</si>
  <si>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</si>
  <si>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</si>
  <si>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</si>
  <si>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</si>
  <si>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</si>
  <si>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</si>
  <si>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</si>
  <si>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</si>
  <si>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</si>
  <si>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</si>
  <si>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</si>
  <si>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</si>
  <si>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</si>
  <si>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</si>
  <si>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</si>
  <si>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</si>
  <si>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</si>
  <si>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</si>
  <si>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</si>
  <si>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</si>
  <si>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</si>
  <si>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</si>
  <si>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</si>
  <si>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</si>
  <si>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</si>
  <si>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</si>
  <si>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</si>
  <si>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</si>
  <si>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</si>
  <si>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</si>
  <si>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</si>
  <si>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</si>
  <si>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</si>
  <si>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</si>
  <si>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</si>
  <si>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</si>
  <si>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</si>
  <si>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</si>
  <si>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</si>
  <si>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</si>
  <si>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</si>
  <si>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</si>
  <si>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</si>
  <si>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</si>
  <si>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</si>
  <si>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</si>
  <si>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</si>
  <si>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</si>
  <si>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</si>
  <si>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</si>
  <si>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</si>
  <si>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</si>
  <si>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</si>
  <si>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</si>
  <si>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</si>
  <si>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</si>
  <si>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</si>
  <si>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</si>
  <si>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</si>
  <si>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</si>
  <si>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</si>
  <si>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</si>
  <si>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</si>
  <si>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</si>
  <si>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</si>
  <si>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</si>
  <si>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</si>
  <si>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</si>
  <si>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</si>
  <si>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</si>
  <si>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</si>
  <si>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</si>
  <si>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</si>
  <si>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</si>
  <si>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</si>
  <si>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</si>
  <si>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</si>
  <si>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</si>
  <si>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</si>
  <si>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</si>
  <si>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</si>
  <si>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</si>
  <si>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</si>
  <si>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</si>
  <si>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</si>
  <si>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</si>
  <si>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</si>
  <si>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</si>
  <si>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</si>
  <si>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</si>
  <si>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</si>
  <si>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</si>
  <si>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</si>
  <si>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</si>
  <si>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</si>
  <si>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</si>
  <si>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</si>
  <si>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</si>
  <si>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</si>
  <si>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</si>
  <si>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</si>
  <si>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</si>
  <si>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</si>
  <si>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</si>
  <si>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</si>
  <si>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</si>
  <si>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</si>
  <si>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</si>
  <si>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</si>
  <si>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</si>
  <si>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</si>
  <si>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</si>
  <si>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</si>
  <si>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</si>
  <si>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</si>
  <si>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</si>
  <si>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</si>
  <si>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</si>
  <si>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</si>
  <si>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</si>
  <si>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</si>
  <si>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</si>
  <si>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</si>
  <si>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</si>
  <si>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</si>
  <si>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</si>
  <si>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</si>
  <si>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</si>
  <si>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</si>
  <si>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</si>
  <si>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</si>
  <si>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</si>
  <si>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</si>
  <si>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</si>
  <si>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</si>
  <si>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</si>
  <si>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</si>
  <si>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</si>
  <si>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Egypt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</si>
  <si>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Egypt to a U.S. citizen parent are considered native and are not included in this table.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</si>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</sst>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 horizontal="right"/>
      <protection locked="0"/>
    </xf>
    <xf numFmtId="164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2" xfId="0" applyNumberFormat="1" applyFont="1" applyBorder="1" applyAlignment="1" applyProtection="1">
      <alignment horizontal="right"/>
      <protection locked="0"/>
    </xf>
    <xf numFmtId="0" fontId="0" fillId="0" borderId="9" xfId="0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5" fontId="0" fillId="0" borderId="7" xfId="0" applyNumberFormat="1" applyBorder="1" applyAlignment="1" applyProtection="1">
      <alignment horizontal="righ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49" fontId="0" fillId="0" borderId="9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 horizontal="right"/>
      <protection locked="0"/>
    </xf>
    <xf numFmtId="0" fontId="0" fillId="0" borderId="17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40"/>
      <c r="B8" s="13"/>
      <c r="C8" s="14"/>
      <c r="F8" s="13"/>
      <c r="G8" s="14"/>
    </row>
    <row r="9" spans="1:7" ht="12.75">
      <c r="A9" s="15" t="s">
        <v>327</v>
      </c>
      <c r="B9" s="21">
        <v>113395</v>
      </c>
      <c r="C9" s="17">
        <f>B9*100/B$9</f>
        <v>100</v>
      </c>
      <c r="E9" s="45" t="s">
        <v>138</v>
      </c>
      <c r="F9" s="44"/>
      <c r="G9" s="29"/>
    </row>
    <row r="10" spans="1:7" ht="12.75">
      <c r="A10" s="15" t="s">
        <v>141</v>
      </c>
      <c r="B10" s="16"/>
      <c r="C10" s="29"/>
      <c r="E10" s="45" t="s">
        <v>190</v>
      </c>
      <c r="F10" s="16">
        <v>113395</v>
      </c>
      <c r="G10" s="19">
        <f>F10*100/F$10</f>
        <v>100</v>
      </c>
    </row>
    <row r="11" spans="1:7" ht="12.75">
      <c r="A11" s="20" t="s">
        <v>142</v>
      </c>
      <c r="B11" s="21">
        <v>66970</v>
      </c>
      <c r="C11" s="22">
        <f aca="true" t="shared" si="0" ref="C11:C18">B11*100/B$9</f>
        <v>59.059041403941976</v>
      </c>
      <c r="E11" s="1" t="s">
        <v>348</v>
      </c>
      <c r="F11" s="21">
        <v>66490</v>
      </c>
      <c r="G11" s="22">
        <f>F11*100/F$10</f>
        <v>58.63574231668063</v>
      </c>
    </row>
    <row r="12" spans="1:7" ht="12.75">
      <c r="A12" s="20" t="s">
        <v>324</v>
      </c>
      <c r="B12" s="21">
        <v>9810</v>
      </c>
      <c r="C12" s="22">
        <f t="shared" si="0"/>
        <v>8.6511750959037</v>
      </c>
      <c r="E12" s="1" t="s">
        <v>349</v>
      </c>
      <c r="F12" s="21">
        <v>46905</v>
      </c>
      <c r="G12" s="22">
        <f>F12*100/F$10</f>
        <v>41.36425768331937</v>
      </c>
    </row>
    <row r="13" spans="1:7" ht="12.75">
      <c r="A13" s="20" t="s">
        <v>143</v>
      </c>
      <c r="B13" s="21">
        <v>22425</v>
      </c>
      <c r="C13" s="22">
        <f t="shared" si="0"/>
        <v>19.77600423299087</v>
      </c>
      <c r="F13" s="21"/>
      <c r="G13" s="22"/>
    </row>
    <row r="14" spans="1:7" ht="12.75">
      <c r="A14" s="20" t="s">
        <v>303</v>
      </c>
      <c r="B14" s="21">
        <v>34735</v>
      </c>
      <c r="C14" s="22">
        <f t="shared" si="0"/>
        <v>30.6318620750474</v>
      </c>
      <c r="E14" s="1" t="s">
        <v>350</v>
      </c>
      <c r="F14" s="21">
        <v>1425</v>
      </c>
      <c r="G14" s="22">
        <f aca="true" t="shared" si="1" ref="G14:G26">F14*100/F$10</f>
        <v>1.2566691653071123</v>
      </c>
    </row>
    <row r="15" spans="1:7" ht="12.75">
      <c r="A15" s="20" t="s">
        <v>144</v>
      </c>
      <c r="B15" s="21">
        <v>46425</v>
      </c>
      <c r="C15" s="22">
        <f t="shared" si="0"/>
        <v>40.940958596058024</v>
      </c>
      <c r="E15" s="1" t="s">
        <v>351</v>
      </c>
      <c r="F15" s="21">
        <v>2935</v>
      </c>
      <c r="G15" s="22">
        <f t="shared" si="1"/>
        <v>2.588297543983421</v>
      </c>
    </row>
    <row r="16" spans="1:7" ht="12.75">
      <c r="A16" s="20" t="s">
        <v>325</v>
      </c>
      <c r="B16" s="21">
        <v>36615</v>
      </c>
      <c r="C16" s="22">
        <f t="shared" si="0"/>
        <v>32.28978350015433</v>
      </c>
      <c r="E16" s="1" t="s">
        <v>352</v>
      </c>
      <c r="F16" s="21">
        <v>3490</v>
      </c>
      <c r="G16" s="22">
        <f t="shared" si="1"/>
        <v>3.0777371136293485</v>
      </c>
    </row>
    <row r="17" spans="1:7" ht="12.75">
      <c r="A17" s="20" t="s">
        <v>143</v>
      </c>
      <c r="B17" s="21">
        <v>6925</v>
      </c>
      <c r="C17" s="22">
        <f t="shared" si="0"/>
        <v>6.106971206843335</v>
      </c>
      <c r="E17" s="1" t="s">
        <v>353</v>
      </c>
      <c r="F17" s="21">
        <v>3380</v>
      </c>
      <c r="G17" s="22">
        <f t="shared" si="1"/>
        <v>2.9807310727986245</v>
      </c>
    </row>
    <row r="18" spans="1:7" ht="12.75">
      <c r="A18" s="20" t="s">
        <v>304</v>
      </c>
      <c r="B18" s="21">
        <v>2890</v>
      </c>
      <c r="C18" s="22">
        <f t="shared" si="0"/>
        <v>2.54861325455267</v>
      </c>
      <c r="E18" s="1" t="s">
        <v>0</v>
      </c>
      <c r="F18" s="21">
        <v>5510</v>
      </c>
      <c r="G18" s="22">
        <f t="shared" si="1"/>
        <v>4.859120772520834</v>
      </c>
    </row>
    <row r="19" spans="1:7" ht="12.75">
      <c r="A19" s="20"/>
      <c r="B19" s="21"/>
      <c r="C19" s="22"/>
      <c r="E19" s="1" t="s">
        <v>1</v>
      </c>
      <c r="F19" s="21">
        <v>20195</v>
      </c>
      <c r="G19" s="22">
        <f t="shared" si="1"/>
        <v>17.80942722342255</v>
      </c>
    </row>
    <row r="20" spans="1:7" ht="12.75">
      <c r="A20" s="59" t="s">
        <v>145</v>
      </c>
      <c r="B20" s="21"/>
      <c r="C20" s="22"/>
      <c r="E20" s="1" t="s">
        <v>2</v>
      </c>
      <c r="F20" s="21">
        <v>27995</v>
      </c>
      <c r="G20" s="22">
        <f t="shared" si="1"/>
        <v>24.688037391419375</v>
      </c>
    </row>
    <row r="21" spans="1:7" ht="12.75">
      <c r="A21" s="60" t="s">
        <v>326</v>
      </c>
      <c r="B21" s="21">
        <v>88435</v>
      </c>
      <c r="C21" s="22">
        <f aca="true" t="shared" si="2" ref="C21:C28">B21*100/B$9</f>
        <v>77.98844746241016</v>
      </c>
      <c r="E21" s="1" t="s">
        <v>3</v>
      </c>
      <c r="F21" s="21">
        <v>22605</v>
      </c>
      <c r="G21" s="22">
        <f t="shared" si="1"/>
        <v>19.934741390713878</v>
      </c>
    </row>
    <row r="22" spans="1:7" ht="12.75">
      <c r="A22" s="60" t="s">
        <v>328</v>
      </c>
      <c r="B22" s="21">
        <v>83270</v>
      </c>
      <c r="C22" s="22">
        <f t="shared" si="2"/>
        <v>73.43357290885841</v>
      </c>
      <c r="E22" s="1" t="s">
        <v>4</v>
      </c>
      <c r="F22" s="21">
        <v>7890</v>
      </c>
      <c r="G22" s="22">
        <f t="shared" si="1"/>
        <v>6.957978746858327</v>
      </c>
    </row>
    <row r="23" spans="1:7" ht="12.75">
      <c r="A23" s="60" t="s">
        <v>146</v>
      </c>
      <c r="B23" s="21">
        <v>2805</v>
      </c>
      <c r="C23" s="22">
        <f t="shared" si="2"/>
        <v>2.4736540411834738</v>
      </c>
      <c r="E23" s="1" t="s">
        <v>5</v>
      </c>
      <c r="F23" s="21">
        <v>5490</v>
      </c>
      <c r="G23" s="22">
        <f t="shared" si="1"/>
        <v>4.841483310551611</v>
      </c>
    </row>
    <row r="24" spans="1:7" ht="12.75">
      <c r="A24" s="60" t="s">
        <v>147</v>
      </c>
      <c r="B24" s="21">
        <v>60</v>
      </c>
      <c r="C24" s="22">
        <f t="shared" si="2"/>
        <v>0.052912385907667885</v>
      </c>
      <c r="E24" s="1" t="s">
        <v>6</v>
      </c>
      <c r="F24" s="21">
        <v>8065</v>
      </c>
      <c r="G24" s="22">
        <f t="shared" si="1"/>
        <v>7.112306539089025</v>
      </c>
    </row>
    <row r="25" spans="1:7" ht="12.75">
      <c r="A25" s="60" t="s">
        <v>329</v>
      </c>
      <c r="B25" s="21">
        <v>760</v>
      </c>
      <c r="C25" s="22">
        <f t="shared" si="2"/>
        <v>0.6702235548304599</v>
      </c>
      <c r="E25" s="1" t="s">
        <v>7</v>
      </c>
      <c r="F25" s="21">
        <v>3605</v>
      </c>
      <c r="G25" s="22">
        <f t="shared" si="1"/>
        <v>3.1791525199523787</v>
      </c>
    </row>
    <row r="26" spans="1:7" ht="12.75">
      <c r="A26" s="60" t="s">
        <v>148</v>
      </c>
      <c r="B26" s="21">
        <v>55</v>
      </c>
      <c r="C26" s="22" t="s">
        <v>360</v>
      </c>
      <c r="E26" s="1" t="s">
        <v>139</v>
      </c>
      <c r="F26" s="21">
        <v>820</v>
      </c>
      <c r="G26" s="22">
        <f t="shared" si="1"/>
        <v>0.7231359407381278</v>
      </c>
    </row>
    <row r="27" spans="1:7" ht="12.75">
      <c r="A27" s="60" t="s">
        <v>330</v>
      </c>
      <c r="B27" s="21">
        <v>1485</v>
      </c>
      <c r="C27" s="22">
        <f t="shared" si="2"/>
        <v>1.3095815512147801</v>
      </c>
      <c r="F27" s="21"/>
      <c r="G27" s="22"/>
    </row>
    <row r="28" spans="1:7" ht="12.75">
      <c r="A28" s="60" t="s">
        <v>331</v>
      </c>
      <c r="B28" s="21">
        <v>24960</v>
      </c>
      <c r="C28" s="22">
        <f t="shared" si="2"/>
        <v>22.01155253758984</v>
      </c>
      <c r="E28" s="1" t="s">
        <v>140</v>
      </c>
      <c r="F28" s="32">
        <v>42.3</v>
      </c>
      <c r="G28" s="22" t="s">
        <v>195</v>
      </c>
    </row>
    <row r="29" spans="1:7" ht="12.75">
      <c r="A29" s="20"/>
      <c r="B29" s="21"/>
      <c r="C29" s="22"/>
      <c r="F29" s="21"/>
      <c r="G29" s="22"/>
    </row>
    <row r="30" spans="1:7" ht="12.75">
      <c r="A30" s="59" t="s">
        <v>150</v>
      </c>
      <c r="B30" s="21"/>
      <c r="C30" s="22"/>
      <c r="E30" s="1" t="s">
        <v>8</v>
      </c>
      <c r="F30" s="21">
        <v>103645</v>
      </c>
      <c r="G30" s="22">
        <f aca="true" t="shared" si="3" ref="G30:G37">F30*100/F$10</f>
        <v>91.40173729000396</v>
      </c>
    </row>
    <row r="31" spans="1:7" ht="12.75">
      <c r="A31" s="60" t="s">
        <v>149</v>
      </c>
      <c r="B31" s="21">
        <v>740</v>
      </c>
      <c r="C31" s="22">
        <f>B31*100/B$9</f>
        <v>0.6525860928612373</v>
      </c>
      <c r="E31" s="1" t="s">
        <v>9</v>
      </c>
      <c r="F31" s="21">
        <v>61065</v>
      </c>
      <c r="G31" s="22">
        <f t="shared" si="3"/>
        <v>53.85158075752899</v>
      </c>
    </row>
    <row r="32" spans="1:7" ht="12.75">
      <c r="A32" s="60" t="s">
        <v>151</v>
      </c>
      <c r="B32" s="21">
        <v>112655</v>
      </c>
      <c r="C32" s="22">
        <f>B32*100/B$9</f>
        <v>99.34741390713876</v>
      </c>
      <c r="E32" s="1" t="s">
        <v>10</v>
      </c>
      <c r="F32" s="21">
        <v>42580</v>
      </c>
      <c r="G32" s="22">
        <f t="shared" si="3"/>
        <v>37.55015653247498</v>
      </c>
    </row>
    <row r="33" spans="1:7" ht="12.75">
      <c r="A33" s="60" t="s">
        <v>332</v>
      </c>
      <c r="B33" s="21">
        <v>82835</v>
      </c>
      <c r="C33" s="22">
        <f>B33*100/B$9</f>
        <v>73.04995811102782</v>
      </c>
      <c r="E33" s="1" t="s">
        <v>11</v>
      </c>
      <c r="F33" s="21">
        <v>101150</v>
      </c>
      <c r="G33" s="22">
        <f t="shared" si="3"/>
        <v>89.20146390934345</v>
      </c>
    </row>
    <row r="34" spans="1:7" ht="12.75">
      <c r="A34" s="20"/>
      <c r="B34" s="21"/>
      <c r="C34" s="22"/>
      <c r="E34" s="1" t="s">
        <v>13</v>
      </c>
      <c r="F34" s="21">
        <v>15430</v>
      </c>
      <c r="G34" s="22">
        <f t="shared" si="3"/>
        <v>13.607301909255257</v>
      </c>
    </row>
    <row r="35" spans="1:7" ht="12.75">
      <c r="A35" s="61" t="s">
        <v>152</v>
      </c>
      <c r="B35" s="21"/>
      <c r="C35" s="22"/>
      <c r="E35" s="1" t="s">
        <v>14</v>
      </c>
      <c r="F35" s="21">
        <v>12490</v>
      </c>
      <c r="G35" s="22">
        <f t="shared" si="3"/>
        <v>11.014594999779531</v>
      </c>
    </row>
    <row r="36" spans="1:7" ht="12.75">
      <c r="A36" s="61" t="s">
        <v>175</v>
      </c>
      <c r="B36" s="16">
        <v>111970</v>
      </c>
      <c r="C36" s="17">
        <f aca="true" t="shared" si="4" ref="C36:C45">B36*100/B$36</f>
        <v>100</v>
      </c>
      <c r="E36" s="1" t="s">
        <v>12</v>
      </c>
      <c r="F36" s="21">
        <v>6050</v>
      </c>
      <c r="G36" s="22">
        <f t="shared" si="3"/>
        <v>5.3353322456898455</v>
      </c>
    </row>
    <row r="37" spans="1:7" ht="12.75">
      <c r="A37" s="62" t="s">
        <v>333</v>
      </c>
      <c r="B37" s="21">
        <v>13360</v>
      </c>
      <c r="C37" s="22">
        <f t="shared" si="4"/>
        <v>11.931767437706528</v>
      </c>
      <c r="E37" s="1" t="s">
        <v>10</v>
      </c>
      <c r="F37" s="21">
        <v>6440</v>
      </c>
      <c r="G37" s="22">
        <f t="shared" si="3"/>
        <v>5.679262754089686</v>
      </c>
    </row>
    <row r="38" spans="1:7" ht="12.75">
      <c r="A38" s="62" t="s">
        <v>153</v>
      </c>
      <c r="B38" s="21">
        <v>98610</v>
      </c>
      <c r="C38" s="22">
        <f t="shared" si="4"/>
        <v>88.06823256229347</v>
      </c>
      <c r="F38" s="21"/>
      <c r="G38" s="22"/>
    </row>
    <row r="39" spans="1:7" ht="12.75">
      <c r="A39" s="62" t="s">
        <v>176</v>
      </c>
      <c r="B39" s="21">
        <v>37920</v>
      </c>
      <c r="C39" s="22">
        <f t="shared" si="4"/>
        <v>33.86621416450835</v>
      </c>
      <c r="E39" s="45" t="s">
        <v>171</v>
      </c>
      <c r="F39" s="21"/>
      <c r="G39" s="22"/>
    </row>
    <row r="40" spans="1:7" ht="12.75">
      <c r="A40" s="62" t="s">
        <v>154</v>
      </c>
      <c r="B40" s="21">
        <v>910</v>
      </c>
      <c r="C40" s="22">
        <f t="shared" si="4"/>
        <v>0.8127176922389926</v>
      </c>
      <c r="E40" s="45" t="s">
        <v>191</v>
      </c>
      <c r="F40" s="16">
        <v>105550</v>
      </c>
      <c r="G40" s="17">
        <f>F40*100/F$40</f>
        <v>100</v>
      </c>
    </row>
    <row r="41" spans="1:7" ht="12.75">
      <c r="A41" s="62" t="s">
        <v>176</v>
      </c>
      <c r="B41" s="63">
        <v>300</v>
      </c>
      <c r="C41" s="22">
        <f t="shared" si="4"/>
        <v>0.26792890952933823</v>
      </c>
      <c r="E41" s="1" t="s">
        <v>15</v>
      </c>
      <c r="F41" s="21">
        <v>17600</v>
      </c>
      <c r="G41" s="22">
        <f aca="true" t="shared" si="5" ref="G41:G47">F41*100/F$40</f>
        <v>16.674561819043106</v>
      </c>
    </row>
    <row r="42" spans="1:7" ht="12.75">
      <c r="A42" s="62" t="s">
        <v>155</v>
      </c>
      <c r="B42" s="21">
        <v>10645</v>
      </c>
      <c r="C42" s="22">
        <f t="shared" si="4"/>
        <v>9.507010806466017</v>
      </c>
      <c r="E42" s="1" t="s">
        <v>127</v>
      </c>
      <c r="F42" s="21">
        <v>73730</v>
      </c>
      <c r="G42" s="22">
        <f t="shared" si="5"/>
        <v>69.8531501657982</v>
      </c>
    </row>
    <row r="43" spans="1:7" ht="12.75">
      <c r="A43" s="62" t="s">
        <v>176</v>
      </c>
      <c r="B43" s="21">
        <v>3205</v>
      </c>
      <c r="C43" s="22">
        <f t="shared" si="4"/>
        <v>2.86237385013843</v>
      </c>
      <c r="E43" s="1" t="s">
        <v>16</v>
      </c>
      <c r="F43" s="21">
        <v>1675</v>
      </c>
      <c r="G43" s="22">
        <f t="shared" si="5"/>
        <v>1.586925627664614</v>
      </c>
    </row>
    <row r="44" spans="1:7" ht="12.75">
      <c r="A44" s="62" t="s">
        <v>156</v>
      </c>
      <c r="B44" s="21">
        <v>340</v>
      </c>
      <c r="C44" s="22">
        <f t="shared" si="4"/>
        <v>0.30365276413325</v>
      </c>
      <c r="E44" s="1" t="s">
        <v>17</v>
      </c>
      <c r="F44" s="21">
        <v>5660</v>
      </c>
      <c r="G44" s="22">
        <f t="shared" si="5"/>
        <v>5.362387494078636</v>
      </c>
    </row>
    <row r="45" spans="1:7" ht="12.75">
      <c r="A45" s="62" t="s">
        <v>176</v>
      </c>
      <c r="B45" s="21">
        <v>145</v>
      </c>
      <c r="C45" s="22">
        <f t="shared" si="4"/>
        <v>0.12949897293918014</v>
      </c>
      <c r="E45" s="1" t="s">
        <v>18</v>
      </c>
      <c r="F45" s="21">
        <v>4770</v>
      </c>
      <c r="G45" s="22">
        <f t="shared" si="5"/>
        <v>4.519185220274752</v>
      </c>
    </row>
    <row r="46" spans="1:7" ht="12.75">
      <c r="A46" s="20"/>
      <c r="B46" s="21"/>
      <c r="C46" s="22"/>
      <c r="E46" s="1" t="s">
        <v>19</v>
      </c>
      <c r="F46" s="21">
        <v>6890</v>
      </c>
      <c r="G46" s="22">
        <f t="shared" si="5"/>
        <v>6.527711984841307</v>
      </c>
    </row>
    <row r="47" spans="1:7" ht="12.75">
      <c r="A47" s="64" t="s">
        <v>157</v>
      </c>
      <c r="B47" s="21"/>
      <c r="C47" s="22"/>
      <c r="E47" s="1" t="s">
        <v>18</v>
      </c>
      <c r="F47" s="21">
        <v>2715</v>
      </c>
      <c r="G47" s="22">
        <f t="shared" si="5"/>
        <v>2.572240644244434</v>
      </c>
    </row>
    <row r="48" spans="1:7" ht="12.75">
      <c r="A48" s="64" t="s">
        <v>335</v>
      </c>
      <c r="B48" s="16">
        <v>113395</v>
      </c>
      <c r="C48" s="17">
        <f aca="true" t="shared" si="6" ref="C48:C59">B48*100/B$9</f>
        <v>100</v>
      </c>
      <c r="F48" s="21"/>
      <c r="G48" s="22"/>
    </row>
    <row r="49" spans="1:7" ht="12.75">
      <c r="A49" s="60" t="s">
        <v>334</v>
      </c>
      <c r="B49" s="21">
        <v>112490</v>
      </c>
      <c r="C49" s="22">
        <f t="shared" si="6"/>
        <v>99.20190484589267</v>
      </c>
      <c r="E49" s="45" t="s">
        <v>172</v>
      </c>
      <c r="F49" s="21"/>
      <c r="G49" s="22"/>
    </row>
    <row r="50" spans="1:7" ht="12.75">
      <c r="A50" s="60" t="s">
        <v>336</v>
      </c>
      <c r="B50" s="21">
        <v>54820</v>
      </c>
      <c r="C50" s="22">
        <f t="shared" si="6"/>
        <v>48.344283257639226</v>
      </c>
      <c r="E50" s="45" t="s">
        <v>173</v>
      </c>
      <c r="F50" s="21"/>
      <c r="G50" s="22"/>
    </row>
    <row r="51" spans="1:7" ht="12.75">
      <c r="A51" s="60" t="s">
        <v>337</v>
      </c>
      <c r="B51" s="21">
        <v>31140</v>
      </c>
      <c r="C51" s="22">
        <f t="shared" si="6"/>
        <v>27.461528286079634</v>
      </c>
      <c r="E51" s="45" t="s">
        <v>192</v>
      </c>
      <c r="F51" s="16">
        <v>2820</v>
      </c>
      <c r="G51" s="17">
        <f>F51*100/F51</f>
        <v>100</v>
      </c>
    </row>
    <row r="52" spans="1:7" ht="12.75">
      <c r="A52" s="60" t="s">
        <v>338</v>
      </c>
      <c r="B52" s="21">
        <v>14080</v>
      </c>
      <c r="C52" s="22">
        <f t="shared" si="6"/>
        <v>12.416773226332731</v>
      </c>
      <c r="E52" s="1" t="s">
        <v>174</v>
      </c>
      <c r="F52" s="21">
        <v>565</v>
      </c>
      <c r="G52" s="22">
        <f>F52*100/F51</f>
        <v>20.0354609929078</v>
      </c>
    </row>
    <row r="53" spans="1:7" ht="12.75">
      <c r="A53" s="60" t="s">
        <v>158</v>
      </c>
      <c r="B53" s="21">
        <v>9200</v>
      </c>
      <c r="C53" s="22">
        <f t="shared" si="6"/>
        <v>8.11323250584241</v>
      </c>
      <c r="F53" s="21"/>
      <c r="G53" s="22"/>
    </row>
    <row r="54" spans="1:7" ht="12.75">
      <c r="A54" s="60" t="s">
        <v>339</v>
      </c>
      <c r="B54" s="21">
        <v>8020</v>
      </c>
      <c r="C54" s="22">
        <f t="shared" si="6"/>
        <v>7.0726222496582745</v>
      </c>
      <c r="E54" s="45" t="s">
        <v>177</v>
      </c>
      <c r="F54" s="21"/>
      <c r="G54" s="22"/>
    </row>
    <row r="55" spans="1:7" ht="12.75">
      <c r="A55" s="60" t="s">
        <v>159</v>
      </c>
      <c r="B55" s="21">
        <v>470</v>
      </c>
      <c r="C55" s="22">
        <f t="shared" si="6"/>
        <v>0.4144803562767318</v>
      </c>
      <c r="E55" s="45" t="s">
        <v>178</v>
      </c>
      <c r="F55" s="21"/>
      <c r="G55" s="22"/>
    </row>
    <row r="56" spans="1:7" ht="12.75">
      <c r="A56" s="60" t="s">
        <v>340</v>
      </c>
      <c r="B56" s="21">
        <v>4420</v>
      </c>
      <c r="C56" s="22">
        <f t="shared" si="6"/>
        <v>3.897879095198201</v>
      </c>
      <c r="E56" s="45" t="s">
        <v>179</v>
      </c>
      <c r="F56" s="16">
        <v>20030</v>
      </c>
      <c r="G56" s="17">
        <f aca="true" t="shared" si="7" ref="G56:G61">F56*100/F$56</f>
        <v>100</v>
      </c>
    </row>
    <row r="57" spans="1:7" ht="12.75">
      <c r="A57" s="60" t="s">
        <v>160</v>
      </c>
      <c r="B57" s="21">
        <v>870</v>
      </c>
      <c r="C57" s="22">
        <f t="shared" si="6"/>
        <v>0.7672295956611843</v>
      </c>
      <c r="E57" s="1" t="s">
        <v>20</v>
      </c>
      <c r="F57" s="21">
        <v>430</v>
      </c>
      <c r="G57" s="22">
        <f t="shared" si="7"/>
        <v>2.146779830254618</v>
      </c>
    </row>
    <row r="58" spans="1:7" ht="12.75">
      <c r="A58" s="60" t="s">
        <v>341</v>
      </c>
      <c r="B58" s="21">
        <v>910</v>
      </c>
      <c r="C58" s="22">
        <f t="shared" si="6"/>
        <v>0.8025045195996297</v>
      </c>
      <c r="E58" s="1" t="s">
        <v>21</v>
      </c>
      <c r="F58" s="21">
        <v>670</v>
      </c>
      <c r="G58" s="22">
        <f t="shared" si="7"/>
        <v>3.344982526210684</v>
      </c>
    </row>
    <row r="59" spans="1:7" ht="12.75">
      <c r="A59" s="60" t="s">
        <v>161</v>
      </c>
      <c r="B59" s="21">
        <v>320</v>
      </c>
      <c r="C59" s="22">
        <f t="shared" si="6"/>
        <v>0.28219939150756207</v>
      </c>
      <c r="E59" s="1" t="s">
        <v>180</v>
      </c>
      <c r="F59" s="21">
        <v>5055</v>
      </c>
      <c r="G59" s="22">
        <f t="shared" si="7"/>
        <v>25.237144283574636</v>
      </c>
    </row>
    <row r="60" spans="1:7" ht="12.75">
      <c r="A60" s="60" t="s">
        <v>162</v>
      </c>
      <c r="B60" s="21">
        <v>590</v>
      </c>
      <c r="C60" s="22">
        <f>B60*100/B$9</f>
        <v>0.5203051280920675</v>
      </c>
      <c r="E60" s="1" t="s">
        <v>22</v>
      </c>
      <c r="F60" s="21">
        <v>3025</v>
      </c>
      <c r="G60" s="22">
        <f t="shared" si="7"/>
        <v>15.10234648027958</v>
      </c>
    </row>
    <row r="61" spans="1:7" ht="12.75">
      <c r="A61" s="60"/>
      <c r="B61" s="21"/>
      <c r="C61" s="22"/>
      <c r="E61" s="1" t="s">
        <v>181</v>
      </c>
      <c r="F61" s="21">
        <v>10855</v>
      </c>
      <c r="G61" s="22">
        <f t="shared" si="7"/>
        <v>54.19370943584623</v>
      </c>
    </row>
    <row r="62" spans="1:7" ht="12.75">
      <c r="A62" s="64" t="s">
        <v>163</v>
      </c>
      <c r="B62" s="21"/>
      <c r="C62" s="22"/>
      <c r="F62" s="21"/>
      <c r="G62" s="22"/>
    </row>
    <row r="63" spans="1:7" ht="14.25">
      <c r="A63" s="59" t="s">
        <v>306</v>
      </c>
      <c r="B63" s="16">
        <v>54820</v>
      </c>
      <c r="C63" s="17">
        <f aca="true" t="shared" si="8" ref="C63:C72">B63*100/B$63</f>
        <v>100</v>
      </c>
      <c r="E63" s="45" t="s">
        <v>182</v>
      </c>
      <c r="F63" s="21"/>
      <c r="G63" s="22"/>
    </row>
    <row r="64" spans="1:7" ht="12.75">
      <c r="A64" s="60" t="s">
        <v>164</v>
      </c>
      <c r="B64" s="21">
        <v>42005</v>
      </c>
      <c r="C64" s="22">
        <f t="shared" si="8"/>
        <v>76.62349507479023</v>
      </c>
      <c r="E64" s="45" t="s">
        <v>193</v>
      </c>
      <c r="F64" s="16">
        <v>96660</v>
      </c>
      <c r="G64" s="17">
        <f>F64*100/F$64</f>
        <v>100</v>
      </c>
    </row>
    <row r="65" spans="1:7" ht="12.75">
      <c r="A65" s="60" t="s">
        <v>165</v>
      </c>
      <c r="B65" s="21">
        <v>24890</v>
      </c>
      <c r="C65" s="22">
        <f t="shared" si="8"/>
        <v>45.403137541043414</v>
      </c>
      <c r="E65" s="1" t="s">
        <v>23</v>
      </c>
      <c r="F65" s="21">
        <v>3480</v>
      </c>
      <c r="G65" s="22">
        <f aca="true" t="shared" si="9" ref="G65:G71">F65*100/F$64</f>
        <v>3.6002482929857234</v>
      </c>
    </row>
    <row r="66" spans="1:7" ht="12.75">
      <c r="A66" s="60" t="s">
        <v>166</v>
      </c>
      <c r="B66" s="21">
        <v>36280</v>
      </c>
      <c r="C66" s="22">
        <f t="shared" si="8"/>
        <v>66.18022619481941</v>
      </c>
      <c r="E66" s="1" t="s">
        <v>183</v>
      </c>
      <c r="F66" s="21">
        <v>4395</v>
      </c>
      <c r="G66" s="22">
        <f t="shared" si="9"/>
        <v>4.546865301055245</v>
      </c>
    </row>
    <row r="67" spans="1:7" ht="12.75">
      <c r="A67" s="60" t="s">
        <v>165</v>
      </c>
      <c r="B67" s="21">
        <v>22490</v>
      </c>
      <c r="C67" s="22">
        <f t="shared" si="8"/>
        <v>41.025173294418096</v>
      </c>
      <c r="E67" s="1" t="s">
        <v>184</v>
      </c>
      <c r="F67" s="21">
        <v>13615</v>
      </c>
      <c r="G67" s="22">
        <f t="shared" si="9"/>
        <v>14.085454169253051</v>
      </c>
    </row>
    <row r="68" spans="1:7" ht="12.75">
      <c r="A68" s="60" t="s">
        <v>167</v>
      </c>
      <c r="B68" s="21">
        <v>2845</v>
      </c>
      <c r="C68" s="22">
        <f t="shared" si="8"/>
        <v>5.189711784020431</v>
      </c>
      <c r="E68" s="1" t="s">
        <v>24</v>
      </c>
      <c r="F68" s="21">
        <v>11510</v>
      </c>
      <c r="G68" s="22">
        <f t="shared" si="9"/>
        <v>11.907717773639561</v>
      </c>
    </row>
    <row r="69" spans="1:7" ht="12.75">
      <c r="A69" s="60" t="s">
        <v>165</v>
      </c>
      <c r="B69" s="21">
        <v>1475</v>
      </c>
      <c r="C69" s="22">
        <f t="shared" si="8"/>
        <v>2.690623859905144</v>
      </c>
      <c r="E69" s="1" t="s">
        <v>25</v>
      </c>
      <c r="F69" s="21">
        <v>5960</v>
      </c>
      <c r="G69" s="22">
        <f t="shared" si="9"/>
        <v>6.16594247879164</v>
      </c>
    </row>
    <row r="70" spans="1:7" ht="12.75">
      <c r="A70" s="60" t="s">
        <v>168</v>
      </c>
      <c r="B70" s="21">
        <v>12815</v>
      </c>
      <c r="C70" s="22">
        <f t="shared" si="8"/>
        <v>23.376504925209776</v>
      </c>
      <c r="E70" s="1" t="s">
        <v>26</v>
      </c>
      <c r="F70" s="21">
        <v>34720</v>
      </c>
      <c r="G70" s="22">
        <f t="shared" si="9"/>
        <v>35.919718601282845</v>
      </c>
    </row>
    <row r="71" spans="1:7" ht="12.75">
      <c r="A71" s="60" t="s">
        <v>169</v>
      </c>
      <c r="B71" s="21">
        <v>10540</v>
      </c>
      <c r="C71" s="22">
        <f t="shared" si="8"/>
        <v>19.22655964976286</v>
      </c>
      <c r="E71" s="1" t="s">
        <v>185</v>
      </c>
      <c r="F71" s="21">
        <v>22985</v>
      </c>
      <c r="G71" s="22">
        <f t="shared" si="9"/>
        <v>23.77922615352783</v>
      </c>
    </row>
    <row r="72" spans="1:7" ht="12.75">
      <c r="A72" s="60" t="s">
        <v>170</v>
      </c>
      <c r="B72" s="21">
        <v>2300</v>
      </c>
      <c r="C72" s="22">
        <f t="shared" si="8"/>
        <v>4.195549069682597</v>
      </c>
      <c r="F72" s="21"/>
      <c r="G72" s="22"/>
    </row>
    <row r="73" spans="1:7" ht="12.75">
      <c r="A73" s="20"/>
      <c r="B73" s="28"/>
      <c r="C73" s="29"/>
      <c r="E73" s="1" t="s">
        <v>186</v>
      </c>
      <c r="F73" s="28" t="s">
        <v>195</v>
      </c>
      <c r="G73" s="65">
        <f>SUM(F67:F71)*100/F64</f>
        <v>91.85805917649493</v>
      </c>
    </row>
    <row r="74" spans="1:7" ht="12.75">
      <c r="A74" s="15" t="s">
        <v>188</v>
      </c>
      <c r="B74" s="21"/>
      <c r="C74" s="22"/>
      <c r="E74" s="1" t="s">
        <v>187</v>
      </c>
      <c r="F74" s="28" t="s">
        <v>195</v>
      </c>
      <c r="G74" s="65">
        <f>(F70+F71)*100/F64</f>
        <v>59.698944754810675</v>
      </c>
    </row>
    <row r="75" spans="1:7" ht="12.75">
      <c r="A75" s="15" t="s">
        <v>194</v>
      </c>
      <c r="B75" s="16">
        <v>111970</v>
      </c>
      <c r="C75" s="17">
        <f>B75*100/B$36</f>
        <v>100</v>
      </c>
      <c r="F75" s="21"/>
      <c r="G75" s="22"/>
    </row>
    <row r="76" spans="1:7" ht="12.75">
      <c r="A76" s="20" t="s">
        <v>342</v>
      </c>
      <c r="B76" s="21">
        <v>50135</v>
      </c>
      <c r="C76" s="22">
        <f aca="true" t="shared" si="10" ref="C76:C82">B76*100/B$36</f>
        <v>44.775386264177904</v>
      </c>
      <c r="E76" s="18" t="s">
        <v>221</v>
      </c>
      <c r="F76" s="21"/>
      <c r="G76" s="22"/>
    </row>
    <row r="77" spans="1:7" ht="12.75">
      <c r="A77" s="20" t="s">
        <v>189</v>
      </c>
      <c r="B77" s="21">
        <v>39115</v>
      </c>
      <c r="C77" s="22">
        <f t="shared" si="10"/>
        <v>34.93346432080021</v>
      </c>
      <c r="E77" s="18" t="s">
        <v>249</v>
      </c>
      <c r="F77" s="16">
        <v>103440</v>
      </c>
      <c r="G77" s="17">
        <f>F77*100/F$77</f>
        <v>100</v>
      </c>
    </row>
    <row r="78" spans="1:7" ht="12.75">
      <c r="A78" s="20" t="s">
        <v>343</v>
      </c>
      <c r="B78" s="21">
        <v>22755</v>
      </c>
      <c r="C78" s="22">
        <f t="shared" si="10"/>
        <v>20.322407787800305</v>
      </c>
      <c r="E78" s="23" t="s">
        <v>27</v>
      </c>
      <c r="F78" s="21">
        <v>2400</v>
      </c>
      <c r="G78" s="22">
        <f>F78*100/F$77</f>
        <v>2.320185614849188</v>
      </c>
    </row>
    <row r="79" spans="1:7" ht="12.75">
      <c r="A79" s="20" t="s">
        <v>344</v>
      </c>
      <c r="B79" s="21">
        <v>16360</v>
      </c>
      <c r="C79" s="22">
        <f t="shared" si="10"/>
        <v>14.61105653299991</v>
      </c>
      <c r="E79" s="23"/>
      <c r="F79" s="21"/>
      <c r="G79" s="22"/>
    </row>
    <row r="80" spans="1:7" ht="12.75">
      <c r="A80" s="20" t="s">
        <v>345</v>
      </c>
      <c r="B80" s="21">
        <v>8220</v>
      </c>
      <c r="C80" s="22">
        <f t="shared" si="10"/>
        <v>7.341252121103867</v>
      </c>
      <c r="E80" s="23"/>
      <c r="F80" s="21"/>
      <c r="G80" s="22"/>
    </row>
    <row r="81" spans="1:7" ht="12.75">
      <c r="A81" s="20" t="s">
        <v>346</v>
      </c>
      <c r="B81" s="21">
        <v>8140</v>
      </c>
      <c r="C81" s="22">
        <f t="shared" si="10"/>
        <v>7.269804411896043</v>
      </c>
      <c r="E81" s="23"/>
      <c r="F81" s="21"/>
      <c r="G81" s="22"/>
    </row>
    <row r="82" spans="1:7" ht="13.5" thickBot="1">
      <c r="A82" s="34" t="s">
        <v>347</v>
      </c>
      <c r="B82" s="35">
        <v>22720</v>
      </c>
      <c r="C82" s="36">
        <f t="shared" si="10"/>
        <v>20.29114941502188</v>
      </c>
      <c r="D82" s="66"/>
      <c r="E82" s="48"/>
      <c r="F82" s="35"/>
      <c r="G82" s="36"/>
    </row>
    <row r="83" ht="13.5" thickTop="1"/>
    <row r="84" ht="12.75">
      <c r="A84" s="58" t="s">
        <v>196</v>
      </c>
    </row>
    <row r="85" ht="12.75">
      <c r="A85" s="1" t="s">
        <v>197</v>
      </c>
    </row>
    <row r="86" ht="12.75">
      <c r="A86" s="1" t="s">
        <v>295</v>
      </c>
    </row>
    <row r="87" ht="14.25">
      <c r="A87" s="39" t="s">
        <v>359</v>
      </c>
    </row>
    <row r="88" ht="14.25">
      <c r="A88" s="39" t="s">
        <v>128</v>
      </c>
    </row>
    <row r="89" ht="12.75">
      <c r="A89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A7" sqref="A7:IV7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40"/>
      <c r="B8" s="13"/>
      <c r="C8" s="41"/>
      <c r="F8" s="42"/>
      <c r="G8" s="41"/>
    </row>
    <row r="9" spans="1:7" ht="12.75">
      <c r="A9" s="43" t="s">
        <v>199</v>
      </c>
      <c r="B9" s="44"/>
      <c r="C9" s="22"/>
      <c r="E9" s="45" t="s">
        <v>220</v>
      </c>
      <c r="F9" s="21"/>
      <c r="G9" s="22"/>
    </row>
    <row r="10" spans="1:7" ht="12.75">
      <c r="A10" s="43" t="s">
        <v>241</v>
      </c>
      <c r="B10" s="16">
        <v>104855</v>
      </c>
      <c r="C10" s="17">
        <f>B10*100/B$10</f>
        <v>100</v>
      </c>
      <c r="E10" s="45" t="s">
        <v>248</v>
      </c>
      <c r="F10" s="16">
        <v>62255</v>
      </c>
      <c r="G10" s="17">
        <f>F10*100/F$10</f>
        <v>100</v>
      </c>
    </row>
    <row r="11" spans="1:7" ht="12.75">
      <c r="A11" s="46" t="s">
        <v>28</v>
      </c>
      <c r="B11" s="21">
        <v>67615</v>
      </c>
      <c r="C11" s="22">
        <f>B11*100/B$10</f>
        <v>64.48428782604549</v>
      </c>
      <c r="E11" s="3" t="s">
        <v>54</v>
      </c>
      <c r="F11" s="27">
        <v>43385</v>
      </c>
      <c r="G11" s="33">
        <f aca="true" t="shared" si="0" ref="G11:G16">F11*100/F$10</f>
        <v>69.68918159184001</v>
      </c>
    </row>
    <row r="12" spans="1:7" ht="12.75">
      <c r="A12" s="46" t="s">
        <v>200</v>
      </c>
      <c r="B12" s="21">
        <v>67410</v>
      </c>
      <c r="C12" s="22">
        <f>B12*100/B$10</f>
        <v>64.28877974345525</v>
      </c>
      <c r="E12" s="1" t="s">
        <v>55</v>
      </c>
      <c r="F12" s="21">
        <v>6455</v>
      </c>
      <c r="G12" s="22">
        <f t="shared" si="0"/>
        <v>10.368645088747892</v>
      </c>
    </row>
    <row r="13" spans="1:7" ht="12.75">
      <c r="A13" s="46" t="s">
        <v>29</v>
      </c>
      <c r="B13" s="21">
        <v>63760</v>
      </c>
      <c r="C13" s="22">
        <f>B13*100/B$10</f>
        <v>60.80778217538506</v>
      </c>
      <c r="E13" s="3" t="s">
        <v>287</v>
      </c>
      <c r="F13" s="27">
        <v>7935</v>
      </c>
      <c r="G13" s="33">
        <f t="shared" si="0"/>
        <v>12.74596417958397</v>
      </c>
    </row>
    <row r="14" spans="1:7" ht="12.75">
      <c r="A14" s="46" t="s">
        <v>30</v>
      </c>
      <c r="B14" s="21">
        <v>3650</v>
      </c>
      <c r="C14" s="22">
        <f>B14*100/B$10</f>
        <v>3.480997568070192</v>
      </c>
      <c r="E14" s="1" t="s">
        <v>56</v>
      </c>
      <c r="F14" s="21">
        <v>2390</v>
      </c>
      <c r="G14" s="22">
        <f t="shared" si="0"/>
        <v>3.8390490723636654</v>
      </c>
    </row>
    <row r="15" spans="1:7" ht="12.75">
      <c r="A15" s="46" t="s">
        <v>201</v>
      </c>
      <c r="B15" s="21" t="s">
        <v>195</v>
      </c>
      <c r="C15" s="22">
        <f>B14*100/B12</f>
        <v>5.414626909954013</v>
      </c>
      <c r="E15" s="1" t="s">
        <v>57</v>
      </c>
      <c r="F15" s="21">
        <v>580</v>
      </c>
      <c r="G15" s="22">
        <f t="shared" si="0"/>
        <v>0.9316520761384628</v>
      </c>
    </row>
    <row r="16" spans="1:7" ht="12.75">
      <c r="A16" s="46" t="s">
        <v>31</v>
      </c>
      <c r="B16" s="21">
        <v>205</v>
      </c>
      <c r="C16" s="22">
        <f>B16*100/B$10</f>
        <v>0.19550808259024366</v>
      </c>
      <c r="E16" s="1" t="s">
        <v>58</v>
      </c>
      <c r="F16" s="21">
        <v>1505</v>
      </c>
      <c r="G16" s="22">
        <f t="shared" si="0"/>
        <v>2.417476507911011</v>
      </c>
    </row>
    <row r="17" spans="1:7" ht="12.75">
      <c r="A17" s="46" t="s">
        <v>32</v>
      </c>
      <c r="B17" s="21">
        <v>37240</v>
      </c>
      <c r="C17" s="22">
        <f>B17*100/B$10</f>
        <v>35.51571217395451</v>
      </c>
      <c r="E17" s="1" t="s">
        <v>302</v>
      </c>
      <c r="F17" s="32">
        <v>30.3</v>
      </c>
      <c r="G17" s="22" t="s">
        <v>195</v>
      </c>
    </row>
    <row r="18" spans="1:7" ht="12.75">
      <c r="A18" s="46"/>
      <c r="B18" s="21"/>
      <c r="C18" s="22"/>
      <c r="F18" s="21"/>
      <c r="G18" s="22"/>
    </row>
    <row r="19" spans="1:7" ht="12.75">
      <c r="A19" s="43" t="s">
        <v>242</v>
      </c>
      <c r="B19" s="16">
        <v>43085</v>
      </c>
      <c r="C19" s="17">
        <f>B19*100/B$19</f>
        <v>100</v>
      </c>
      <c r="E19" s="45" t="s">
        <v>224</v>
      </c>
      <c r="F19" s="16"/>
      <c r="G19" s="17"/>
    </row>
    <row r="20" spans="1:7" ht="14.25">
      <c r="A20" s="46" t="s">
        <v>33</v>
      </c>
      <c r="B20" s="21">
        <v>20175</v>
      </c>
      <c r="C20" s="22">
        <f>B20*100/B$19</f>
        <v>46.82604154578159</v>
      </c>
      <c r="E20" s="45" t="s">
        <v>314</v>
      </c>
      <c r="F20" s="16">
        <v>54820</v>
      </c>
      <c r="G20" s="17">
        <f>F20*100/F$20</f>
        <v>100</v>
      </c>
    </row>
    <row r="21" spans="1:7" ht="12.75">
      <c r="A21" s="46" t="s">
        <v>200</v>
      </c>
      <c r="B21" s="21">
        <v>20175</v>
      </c>
      <c r="C21" s="22">
        <f>B21*100/B$19</f>
        <v>46.82604154578159</v>
      </c>
      <c r="E21" s="1" t="s">
        <v>225</v>
      </c>
      <c r="F21" s="21">
        <v>5520</v>
      </c>
      <c r="G21" s="22">
        <f aca="true" t="shared" si="1" ref="G21:G30">F21*100/F$20</f>
        <v>10.069317767238234</v>
      </c>
    </row>
    <row r="22" spans="1:7" ht="12.75">
      <c r="A22" s="46" t="s">
        <v>34</v>
      </c>
      <c r="B22" s="21">
        <v>18790</v>
      </c>
      <c r="C22" s="22">
        <f>B22*100/B$19</f>
        <v>43.611465707322736</v>
      </c>
      <c r="E22" s="1" t="s">
        <v>226</v>
      </c>
      <c r="F22" s="21">
        <v>2945</v>
      </c>
      <c r="G22" s="22">
        <f t="shared" si="1"/>
        <v>5.372126960963152</v>
      </c>
    </row>
    <row r="23" spans="1:7" ht="12.75">
      <c r="A23" s="46"/>
      <c r="B23" s="21"/>
      <c r="C23" s="22"/>
      <c r="E23" s="1" t="s">
        <v>227</v>
      </c>
      <c r="F23" s="21">
        <v>5470</v>
      </c>
      <c r="G23" s="22">
        <f t="shared" si="1"/>
        <v>9.978110178766874</v>
      </c>
    </row>
    <row r="24" spans="1:7" ht="12.75">
      <c r="A24" s="43" t="s">
        <v>243</v>
      </c>
      <c r="B24" s="16">
        <v>1890</v>
      </c>
      <c r="C24" s="17">
        <f>B24*100/B$24</f>
        <v>100</v>
      </c>
      <c r="E24" s="1" t="s">
        <v>228</v>
      </c>
      <c r="F24" s="21">
        <v>5680</v>
      </c>
      <c r="G24" s="22">
        <f t="shared" si="1"/>
        <v>10.361182050346589</v>
      </c>
    </row>
    <row r="25" spans="1:7" ht="12.75">
      <c r="A25" s="46" t="s">
        <v>35</v>
      </c>
      <c r="B25" s="21">
        <v>445</v>
      </c>
      <c r="C25" s="22">
        <f>B25*100/B$24</f>
        <v>23.544973544973544</v>
      </c>
      <c r="E25" s="1" t="s">
        <v>229</v>
      </c>
      <c r="F25" s="21">
        <v>7570</v>
      </c>
      <c r="G25" s="22">
        <f t="shared" si="1"/>
        <v>13.808828894564028</v>
      </c>
    </row>
    <row r="26" spans="1:7" ht="12.75">
      <c r="A26" s="46"/>
      <c r="B26" s="21"/>
      <c r="C26" s="22"/>
      <c r="E26" s="1" t="s">
        <v>230</v>
      </c>
      <c r="F26" s="21">
        <v>9870</v>
      </c>
      <c r="G26" s="22">
        <f t="shared" si="1"/>
        <v>18.004377964246626</v>
      </c>
    </row>
    <row r="27" spans="1:7" ht="12.75">
      <c r="A27" s="43" t="s">
        <v>202</v>
      </c>
      <c r="B27" s="21"/>
      <c r="C27" s="22"/>
      <c r="E27" s="1" t="s">
        <v>231</v>
      </c>
      <c r="F27" s="21">
        <v>6350</v>
      </c>
      <c r="G27" s="22">
        <f t="shared" si="1"/>
        <v>11.583363735862823</v>
      </c>
    </row>
    <row r="28" spans="1:7" ht="12.75">
      <c r="A28" s="43" t="s">
        <v>244</v>
      </c>
      <c r="B28" s="16">
        <v>63760</v>
      </c>
      <c r="C28" s="17">
        <f>B28*100/B$28</f>
        <v>100</v>
      </c>
      <c r="E28" s="1" t="s">
        <v>232</v>
      </c>
      <c r="F28" s="21">
        <v>6240</v>
      </c>
      <c r="G28" s="22">
        <f t="shared" si="1"/>
        <v>11.38270704122583</v>
      </c>
    </row>
    <row r="29" spans="1:7" ht="12.75">
      <c r="A29" s="43" t="s">
        <v>203</v>
      </c>
      <c r="B29" s="21"/>
      <c r="C29" s="22"/>
      <c r="E29" s="1" t="s">
        <v>233</v>
      </c>
      <c r="F29" s="21">
        <v>2355</v>
      </c>
      <c r="G29" s="22">
        <f t="shared" si="1"/>
        <v>4.295877417001095</v>
      </c>
    </row>
    <row r="30" spans="1:7" ht="12.75">
      <c r="A30" s="46" t="s">
        <v>204</v>
      </c>
      <c r="B30" s="21">
        <v>32320</v>
      </c>
      <c r="C30" s="22">
        <f>B30*100/B$28</f>
        <v>50.6900878293601</v>
      </c>
      <c r="E30" s="1" t="s">
        <v>234</v>
      </c>
      <c r="F30" s="21">
        <v>2830</v>
      </c>
      <c r="G30" s="22">
        <f t="shared" si="1"/>
        <v>5.162349507479022</v>
      </c>
    </row>
    <row r="31" spans="1:7" ht="12.75">
      <c r="A31" s="46" t="s">
        <v>205</v>
      </c>
      <c r="B31" s="21">
        <v>7590</v>
      </c>
      <c r="C31" s="22">
        <f>B31*100/B$28</f>
        <v>11.90401505646173</v>
      </c>
      <c r="E31" s="1" t="s">
        <v>132</v>
      </c>
      <c r="F31" s="21">
        <v>50384</v>
      </c>
      <c r="G31" s="22" t="s">
        <v>195</v>
      </c>
    </row>
    <row r="32" spans="1:7" ht="12.75">
      <c r="A32" s="46" t="s">
        <v>206</v>
      </c>
      <c r="B32" s="21">
        <v>15065</v>
      </c>
      <c r="C32" s="22">
        <f>B32*100/B$28</f>
        <v>23.62766624843162</v>
      </c>
      <c r="F32" s="21"/>
      <c r="G32" s="22"/>
    </row>
    <row r="33" spans="1:7" ht="12.75">
      <c r="A33" s="46" t="s">
        <v>36</v>
      </c>
      <c r="B33" s="21">
        <v>95</v>
      </c>
      <c r="C33" s="22">
        <f>B33*100/B$28</f>
        <v>0.14899623588456712</v>
      </c>
      <c r="E33" s="1" t="s">
        <v>59</v>
      </c>
      <c r="F33" s="21">
        <v>48270</v>
      </c>
      <c r="G33" s="22">
        <f>F33*100/F$20</f>
        <v>88.05180591025173</v>
      </c>
    </row>
    <row r="34" spans="1:7" ht="12.75">
      <c r="A34" s="46" t="s">
        <v>207</v>
      </c>
      <c r="B34" s="21"/>
      <c r="C34" s="22"/>
      <c r="E34" s="1" t="s">
        <v>296</v>
      </c>
      <c r="F34" s="21">
        <v>71335</v>
      </c>
      <c r="G34" s="22" t="s">
        <v>195</v>
      </c>
    </row>
    <row r="35" spans="1:7" ht="12.75">
      <c r="A35" s="46" t="s">
        <v>208</v>
      </c>
      <c r="B35" s="21">
        <v>2110</v>
      </c>
      <c r="C35" s="22">
        <f>B35*100/B$28</f>
        <v>3.309284818067754</v>
      </c>
      <c r="E35" s="1" t="s">
        <v>130</v>
      </c>
      <c r="F35" s="21">
        <v>8030</v>
      </c>
      <c r="G35" s="22">
        <f>F35*100/F$20</f>
        <v>14.647938708500547</v>
      </c>
    </row>
    <row r="36" spans="1:7" ht="12.75">
      <c r="A36" s="46" t="s">
        <v>209</v>
      </c>
      <c r="B36" s="21"/>
      <c r="C36" s="22"/>
      <c r="E36" s="1" t="s">
        <v>297</v>
      </c>
      <c r="F36" s="21">
        <v>10900</v>
      </c>
      <c r="G36" s="22" t="s">
        <v>195</v>
      </c>
    </row>
    <row r="37" spans="1:7" ht="12.75">
      <c r="A37" s="46" t="s">
        <v>37</v>
      </c>
      <c r="B37" s="21">
        <v>6580</v>
      </c>
      <c r="C37" s="22">
        <f>B37*100/B$28</f>
        <v>10.319949811794228</v>
      </c>
      <c r="E37" s="1" t="s">
        <v>131</v>
      </c>
      <c r="F37" s="21">
        <v>2420</v>
      </c>
      <c r="G37" s="22">
        <f>F37*100/F$20</f>
        <v>4.414447282013864</v>
      </c>
    </row>
    <row r="38" spans="1:7" ht="12.75">
      <c r="A38" s="46"/>
      <c r="B38" s="21"/>
      <c r="C38" s="22"/>
      <c r="E38" s="1" t="s">
        <v>298</v>
      </c>
      <c r="F38" s="21">
        <v>6376</v>
      </c>
      <c r="G38" s="22" t="s">
        <v>195</v>
      </c>
    </row>
    <row r="39" spans="1:7" ht="12.75">
      <c r="A39" s="43" t="s">
        <v>210</v>
      </c>
      <c r="B39" s="21"/>
      <c r="C39" s="22"/>
      <c r="E39" s="1" t="s">
        <v>235</v>
      </c>
      <c r="F39" s="21">
        <v>1415</v>
      </c>
      <c r="G39" s="22">
        <f>F39*100/F$20</f>
        <v>2.581174753739511</v>
      </c>
    </row>
    <row r="40" spans="1:7" ht="12.75">
      <c r="A40" s="46" t="s">
        <v>211</v>
      </c>
      <c r="B40" s="21">
        <v>160</v>
      </c>
      <c r="C40" s="22">
        <f aca="true" t="shared" si="2" ref="C40:C46">B40*100/B$28</f>
        <v>0.25094102885821834</v>
      </c>
      <c r="E40" s="1" t="s">
        <v>299</v>
      </c>
      <c r="F40" s="21">
        <v>3655</v>
      </c>
      <c r="G40" s="22" t="s">
        <v>195</v>
      </c>
    </row>
    <row r="41" spans="1:7" ht="12.75">
      <c r="A41" s="46" t="s">
        <v>38</v>
      </c>
      <c r="B41" s="21">
        <v>1720</v>
      </c>
      <c r="C41" s="22">
        <f t="shared" si="2"/>
        <v>2.697616060225847</v>
      </c>
      <c r="E41" s="1" t="s">
        <v>236</v>
      </c>
      <c r="F41" s="21">
        <v>4610</v>
      </c>
      <c r="G41" s="22">
        <f>F41*100/F$20</f>
        <v>8.409339657059467</v>
      </c>
    </row>
    <row r="42" spans="1:7" ht="12.75">
      <c r="A42" s="46" t="s">
        <v>39</v>
      </c>
      <c r="B42" s="21">
        <v>6330</v>
      </c>
      <c r="C42" s="22">
        <f t="shared" si="2"/>
        <v>9.927854454203262</v>
      </c>
      <c r="E42" s="1" t="s">
        <v>300</v>
      </c>
      <c r="F42" s="21">
        <v>19271</v>
      </c>
      <c r="G42" s="22" t="s">
        <v>195</v>
      </c>
    </row>
    <row r="43" spans="1:7" ht="12.75">
      <c r="A43" s="46" t="s">
        <v>40</v>
      </c>
      <c r="B43" s="21">
        <v>1785</v>
      </c>
      <c r="C43" s="22">
        <f t="shared" si="2"/>
        <v>2.799560853199498</v>
      </c>
      <c r="F43" s="21"/>
      <c r="G43" s="22"/>
    </row>
    <row r="44" spans="1:7" ht="14.25">
      <c r="A44" s="46" t="s">
        <v>41</v>
      </c>
      <c r="B44" s="21">
        <v>8710</v>
      </c>
      <c r="C44" s="22">
        <f t="shared" si="2"/>
        <v>13.66060225846926</v>
      </c>
      <c r="E44" s="45" t="s">
        <v>315</v>
      </c>
      <c r="F44" s="16">
        <v>42005</v>
      </c>
      <c r="G44" s="17">
        <f>F44*100/F$44</f>
        <v>100</v>
      </c>
    </row>
    <row r="45" spans="1:7" ht="12.75">
      <c r="A45" s="46" t="s">
        <v>212</v>
      </c>
      <c r="B45" s="21">
        <v>3795</v>
      </c>
      <c r="C45" s="22">
        <f t="shared" si="2"/>
        <v>5.952007528230865</v>
      </c>
      <c r="E45" s="1" t="s">
        <v>225</v>
      </c>
      <c r="F45" s="21">
        <v>2905</v>
      </c>
      <c r="G45" s="22">
        <f aca="true" t="shared" si="3" ref="G45:G54">F45*100/F$44</f>
        <v>6.9158433519819065</v>
      </c>
    </row>
    <row r="46" spans="1:7" ht="12.75">
      <c r="A46" s="46" t="s">
        <v>42</v>
      </c>
      <c r="B46" s="21">
        <v>1765</v>
      </c>
      <c r="C46" s="22">
        <f t="shared" si="2"/>
        <v>2.768193224592221</v>
      </c>
      <c r="E46" s="1" t="s">
        <v>226</v>
      </c>
      <c r="F46" s="21">
        <v>1810</v>
      </c>
      <c r="G46" s="22">
        <f t="shared" si="3"/>
        <v>4.309010832043804</v>
      </c>
    </row>
    <row r="47" spans="1:7" ht="12.75">
      <c r="A47" s="46" t="s">
        <v>213</v>
      </c>
      <c r="B47" s="21"/>
      <c r="C47" s="22"/>
      <c r="E47" s="1" t="s">
        <v>227</v>
      </c>
      <c r="F47" s="21">
        <v>3710</v>
      </c>
      <c r="G47" s="22">
        <f t="shared" si="3"/>
        <v>8.832281871205808</v>
      </c>
    </row>
    <row r="48" spans="1:7" ht="12.75">
      <c r="A48" s="46" t="s">
        <v>43</v>
      </c>
      <c r="B48" s="21">
        <v>4770</v>
      </c>
      <c r="C48" s="22">
        <f>B48*100/B$28</f>
        <v>7.481179422835633</v>
      </c>
      <c r="E48" s="1" t="s">
        <v>228</v>
      </c>
      <c r="F48" s="21">
        <v>3985</v>
      </c>
      <c r="G48" s="22">
        <f t="shared" si="3"/>
        <v>9.486965837400309</v>
      </c>
    </row>
    <row r="49" spans="1:7" ht="12.75">
      <c r="A49" s="46" t="s">
        <v>214</v>
      </c>
      <c r="B49" s="21"/>
      <c r="C49" s="22"/>
      <c r="E49" s="1" t="s">
        <v>229</v>
      </c>
      <c r="F49" s="21">
        <v>5865</v>
      </c>
      <c r="G49" s="22">
        <f t="shared" si="3"/>
        <v>13.962623497202713</v>
      </c>
    </row>
    <row r="50" spans="1:7" ht="12.75">
      <c r="A50" s="46" t="s">
        <v>285</v>
      </c>
      <c r="B50" s="21">
        <v>7305</v>
      </c>
      <c r="C50" s="22">
        <f>B50*100/B$28</f>
        <v>11.45702634880803</v>
      </c>
      <c r="E50" s="1" t="s">
        <v>230</v>
      </c>
      <c r="F50" s="21">
        <v>8050</v>
      </c>
      <c r="G50" s="22">
        <f t="shared" si="3"/>
        <v>19.16438519223902</v>
      </c>
    </row>
    <row r="51" spans="1:7" ht="12.75">
      <c r="A51" s="46" t="s">
        <v>286</v>
      </c>
      <c r="B51" s="21">
        <v>14450</v>
      </c>
      <c r="C51" s="22">
        <f>B51*100/B$28</f>
        <v>22.663111668757843</v>
      </c>
      <c r="E51" s="1" t="s">
        <v>231</v>
      </c>
      <c r="F51" s="21">
        <v>5485</v>
      </c>
      <c r="G51" s="22">
        <f t="shared" si="3"/>
        <v>13.057969289370313</v>
      </c>
    </row>
    <row r="52" spans="1:7" ht="12.75">
      <c r="A52" s="46" t="s">
        <v>215</v>
      </c>
      <c r="B52" s="21"/>
      <c r="C52" s="22"/>
      <c r="E52" s="1" t="s">
        <v>232</v>
      </c>
      <c r="F52" s="21">
        <v>5475</v>
      </c>
      <c r="G52" s="22">
        <f t="shared" si="3"/>
        <v>13.034162599690513</v>
      </c>
    </row>
    <row r="53" spans="1:7" ht="12.75">
      <c r="A53" s="46" t="s">
        <v>44</v>
      </c>
      <c r="B53" s="21">
        <v>8000</v>
      </c>
      <c r="C53" s="22">
        <f>B53*100/B$28</f>
        <v>12.547051442910917</v>
      </c>
      <c r="E53" s="1" t="s">
        <v>233</v>
      </c>
      <c r="F53" s="21">
        <v>2145</v>
      </c>
      <c r="G53" s="22">
        <f t="shared" si="3"/>
        <v>5.1065349363171055</v>
      </c>
    </row>
    <row r="54" spans="1:7" ht="12.75">
      <c r="A54" s="46" t="s">
        <v>216</v>
      </c>
      <c r="B54" s="21">
        <v>2220</v>
      </c>
      <c r="C54" s="22">
        <f>B54*100/B$28</f>
        <v>3.481806775407779</v>
      </c>
      <c r="E54" s="1" t="s">
        <v>234</v>
      </c>
      <c r="F54" s="21">
        <v>2575</v>
      </c>
      <c r="G54" s="22">
        <f t="shared" si="3"/>
        <v>6.130222592548506</v>
      </c>
    </row>
    <row r="55" spans="1:7" ht="12.75">
      <c r="A55" s="46" t="s">
        <v>45</v>
      </c>
      <c r="B55" s="21">
        <v>2755</v>
      </c>
      <c r="C55" s="22">
        <f>B55*100/B$28</f>
        <v>4.320890840652447</v>
      </c>
      <c r="E55" s="1" t="s">
        <v>237</v>
      </c>
      <c r="F55" s="21">
        <v>57719</v>
      </c>
      <c r="G55" s="22" t="s">
        <v>195</v>
      </c>
    </row>
    <row r="56" spans="1:7" ht="12.75">
      <c r="A56" s="46"/>
      <c r="B56" s="21"/>
      <c r="C56" s="22"/>
      <c r="F56" s="21"/>
      <c r="G56" s="22"/>
    </row>
    <row r="57" spans="1:7" ht="12.75">
      <c r="A57" s="43" t="s">
        <v>217</v>
      </c>
      <c r="B57" s="21"/>
      <c r="C57" s="22"/>
      <c r="E57" s="1" t="s">
        <v>301</v>
      </c>
      <c r="F57" s="21">
        <v>33479</v>
      </c>
      <c r="G57" s="22" t="s">
        <v>195</v>
      </c>
    </row>
    <row r="58" spans="1:7" ht="12.75">
      <c r="A58" s="46" t="s">
        <v>46</v>
      </c>
      <c r="B58" s="21">
        <v>49600</v>
      </c>
      <c r="C58" s="22">
        <f>B58*100/B$28</f>
        <v>77.79171894604768</v>
      </c>
      <c r="E58" s="47" t="s">
        <v>238</v>
      </c>
      <c r="F58" s="21"/>
      <c r="G58" s="22"/>
    </row>
    <row r="59" spans="1:7" ht="12.75">
      <c r="A59" s="46" t="s">
        <v>218</v>
      </c>
      <c r="B59" s="21">
        <v>9030</v>
      </c>
      <c r="C59" s="22">
        <f>B59*100/B$28</f>
        <v>14.162484316185695</v>
      </c>
      <c r="E59" s="1" t="s">
        <v>294</v>
      </c>
      <c r="F59" s="21">
        <v>44483</v>
      </c>
      <c r="G59" s="22" t="s">
        <v>195</v>
      </c>
    </row>
    <row r="60" spans="1:7" ht="13.5" thickBot="1">
      <c r="A60" s="46" t="s">
        <v>219</v>
      </c>
      <c r="B60" s="21"/>
      <c r="C60" s="22"/>
      <c r="D60" s="37"/>
      <c r="E60" s="48" t="s">
        <v>129</v>
      </c>
      <c r="F60" s="35">
        <v>35434</v>
      </c>
      <c r="G60" s="36" t="s">
        <v>195</v>
      </c>
    </row>
    <row r="61" spans="1:7" ht="13.5" thickTop="1">
      <c r="A61" s="46" t="s">
        <v>47</v>
      </c>
      <c r="B61" s="21">
        <v>4960</v>
      </c>
      <c r="C61" s="22">
        <f>B61*100/B$28</f>
        <v>7.779171894604768</v>
      </c>
      <c r="F61" s="16" t="s">
        <v>307</v>
      </c>
      <c r="G61" s="17" t="s">
        <v>137</v>
      </c>
    </row>
    <row r="62" spans="1:7" ht="12.75">
      <c r="A62" s="46" t="s">
        <v>48</v>
      </c>
      <c r="B62" s="21">
        <v>175</v>
      </c>
      <c r="C62" s="22">
        <f>B62*100/B$28</f>
        <v>0.2744667503136763</v>
      </c>
      <c r="D62" s="49"/>
      <c r="E62" s="23"/>
      <c r="F62" s="16" t="s">
        <v>308</v>
      </c>
      <c r="G62" s="17" t="s">
        <v>308</v>
      </c>
    </row>
    <row r="63" spans="1:7" ht="12.75">
      <c r="A63" s="46"/>
      <c r="B63" s="21"/>
      <c r="C63" s="22"/>
      <c r="D63" s="49"/>
      <c r="E63" s="23"/>
      <c r="F63" s="16" t="s">
        <v>309</v>
      </c>
      <c r="G63" s="17" t="s">
        <v>311</v>
      </c>
    </row>
    <row r="64" spans="1:7" ht="12.75">
      <c r="A64" s="43" t="s">
        <v>222</v>
      </c>
      <c r="B64" s="21"/>
      <c r="C64" s="22"/>
      <c r="D64" s="50"/>
      <c r="E64" s="51" t="s">
        <v>135</v>
      </c>
      <c r="F64" s="52" t="s">
        <v>310</v>
      </c>
      <c r="G64" s="53" t="s">
        <v>310</v>
      </c>
    </row>
    <row r="65" spans="1:7" ht="12.75">
      <c r="A65" s="43" t="s">
        <v>223</v>
      </c>
      <c r="B65" s="16"/>
      <c r="C65" s="17"/>
      <c r="E65" s="45" t="s">
        <v>312</v>
      </c>
      <c r="F65" s="21"/>
      <c r="G65" s="22"/>
    </row>
    <row r="66" spans="1:7" ht="14.25">
      <c r="A66" s="43" t="s">
        <v>245</v>
      </c>
      <c r="B66" s="16">
        <v>10760</v>
      </c>
      <c r="C66" s="17">
        <f>B66*100/B$66</f>
        <v>100</v>
      </c>
      <c r="E66" s="45" t="s">
        <v>316</v>
      </c>
      <c r="F66" s="16">
        <v>4745</v>
      </c>
      <c r="G66" s="17">
        <v>11.29627425306511</v>
      </c>
    </row>
    <row r="67" spans="1:7" ht="12.75">
      <c r="A67" s="46" t="s">
        <v>49</v>
      </c>
      <c r="B67" s="21">
        <v>755</v>
      </c>
      <c r="C67" s="33">
        <f>B67*100/B$66</f>
        <v>7.016728624535316</v>
      </c>
      <c r="E67" s="1" t="s">
        <v>288</v>
      </c>
      <c r="F67" s="21">
        <v>3505</v>
      </c>
      <c r="G67" s="22">
        <v>13.750490388387602</v>
      </c>
    </row>
    <row r="68" spans="1:7" ht="12.75">
      <c r="A68" s="43" t="s">
        <v>246</v>
      </c>
      <c r="B68" s="16">
        <v>88340</v>
      </c>
      <c r="C68" s="17">
        <f>B68*100/B$68</f>
        <v>100</v>
      </c>
      <c r="E68" s="1" t="s">
        <v>289</v>
      </c>
      <c r="F68" s="21">
        <v>2010</v>
      </c>
      <c r="G68" s="22">
        <v>18.372943327239486</v>
      </c>
    </row>
    <row r="69" spans="1:7" ht="12.75">
      <c r="A69" s="46" t="s">
        <v>49</v>
      </c>
      <c r="B69" s="21">
        <v>17025</v>
      </c>
      <c r="C69" s="22">
        <f>B69*100/B$68</f>
        <v>19.272130405252433</v>
      </c>
      <c r="E69" s="45" t="s">
        <v>239</v>
      </c>
      <c r="F69" s="21"/>
      <c r="G69" s="22"/>
    </row>
    <row r="70" spans="1:7" ht="14.25">
      <c r="A70" s="46" t="s">
        <v>50</v>
      </c>
      <c r="B70" s="32" t="s">
        <v>195</v>
      </c>
      <c r="C70" s="22">
        <v>60.8</v>
      </c>
      <c r="E70" s="45" t="s">
        <v>317</v>
      </c>
      <c r="F70" s="16">
        <v>655</v>
      </c>
      <c r="G70" s="17">
        <v>23.022847100175746</v>
      </c>
    </row>
    <row r="71" spans="1:7" ht="12.75">
      <c r="A71" s="46" t="s">
        <v>51</v>
      </c>
      <c r="B71" s="21">
        <v>71315</v>
      </c>
      <c r="C71" s="22">
        <f>B71*100/B$68</f>
        <v>80.72786959474756</v>
      </c>
      <c r="E71" s="1" t="s">
        <v>290</v>
      </c>
      <c r="F71" s="21">
        <v>490</v>
      </c>
      <c r="G71" s="22">
        <v>30.153846153846153</v>
      </c>
    </row>
    <row r="72" spans="1:7" ht="12.75">
      <c r="A72" s="46" t="s">
        <v>52</v>
      </c>
      <c r="B72" s="32" t="s">
        <v>195</v>
      </c>
      <c r="C72" s="22">
        <v>70</v>
      </c>
      <c r="E72" s="1" t="s">
        <v>291</v>
      </c>
      <c r="F72" s="21">
        <v>180</v>
      </c>
      <c r="G72" s="22">
        <v>46.753246753246756</v>
      </c>
    </row>
    <row r="73" spans="1:7" ht="12.75">
      <c r="A73" s="43" t="s">
        <v>247</v>
      </c>
      <c r="B73" s="16">
        <v>12350</v>
      </c>
      <c r="C73" s="17">
        <f>B73*100/B$73</f>
        <v>100</v>
      </c>
      <c r="E73" s="45" t="s">
        <v>60</v>
      </c>
      <c r="F73" s="16">
        <v>16265</v>
      </c>
      <c r="G73" s="17">
        <v>14.451354953354064</v>
      </c>
    </row>
    <row r="74" spans="1:7" ht="12.75">
      <c r="A74" s="54" t="s">
        <v>53</v>
      </c>
      <c r="B74" s="27">
        <v>5230</v>
      </c>
      <c r="C74" s="33">
        <f>B74*100/B$73</f>
        <v>42.34817813765182</v>
      </c>
      <c r="E74" s="1" t="s">
        <v>61</v>
      </c>
      <c r="F74" s="21">
        <v>13595</v>
      </c>
      <c r="G74" s="22">
        <v>13.216351528702669</v>
      </c>
    </row>
    <row r="75" spans="1:7" ht="12.75">
      <c r="A75" s="43"/>
      <c r="B75" s="55"/>
      <c r="C75" s="17"/>
      <c r="E75" s="1" t="s">
        <v>240</v>
      </c>
      <c r="F75" s="21">
        <v>1520</v>
      </c>
      <c r="G75" s="22">
        <v>12.322659100121605</v>
      </c>
    </row>
    <row r="76" spans="1:7" ht="12.75">
      <c r="A76" s="46"/>
      <c r="B76" s="28"/>
      <c r="C76" s="22"/>
      <c r="E76" s="1" t="s">
        <v>292</v>
      </c>
      <c r="F76" s="21">
        <v>2655</v>
      </c>
      <c r="G76" s="22">
        <v>27.45604963805584</v>
      </c>
    </row>
    <row r="77" spans="1:7" ht="12.75">
      <c r="A77" s="46"/>
      <c r="B77" s="28"/>
      <c r="C77" s="22"/>
      <c r="E77" s="1" t="s">
        <v>293</v>
      </c>
      <c r="F77" s="21">
        <v>2070</v>
      </c>
      <c r="G77" s="22">
        <v>25.030229746070134</v>
      </c>
    </row>
    <row r="78" spans="1:7" ht="13.5" thickBot="1">
      <c r="A78" s="56"/>
      <c r="B78" s="57"/>
      <c r="C78" s="36"/>
      <c r="D78" s="37"/>
      <c r="E78" s="38" t="s">
        <v>62</v>
      </c>
      <c r="F78" s="35">
        <v>4310</v>
      </c>
      <c r="G78" s="36">
        <v>24.920497253541487</v>
      </c>
    </row>
    <row r="79" ht="13.5" thickTop="1"/>
    <row r="80" ht="12.75">
      <c r="A80" s="58" t="s">
        <v>196</v>
      </c>
    </row>
    <row r="81" ht="12.75">
      <c r="A81" s="1" t="s">
        <v>197</v>
      </c>
    </row>
    <row r="82" ht="12.75">
      <c r="A82" s="1" t="s">
        <v>295</v>
      </c>
    </row>
    <row r="83" ht="14.25">
      <c r="A83" s="39" t="s">
        <v>359</v>
      </c>
    </row>
    <row r="84" ht="14.25">
      <c r="A84" s="39" t="s">
        <v>128</v>
      </c>
    </row>
    <row r="85" ht="12.75">
      <c r="A85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10"/>
      <c r="B8" s="11"/>
      <c r="C8" s="12"/>
      <c r="F8" s="13"/>
      <c r="G8" s="14"/>
    </row>
    <row r="9" spans="1:7" ht="14.25">
      <c r="A9" s="15" t="s">
        <v>63</v>
      </c>
      <c r="B9" s="16">
        <v>54370</v>
      </c>
      <c r="C9" s="17">
        <f>B9*100/B$9</f>
        <v>100</v>
      </c>
      <c r="E9" s="18" t="s">
        <v>319</v>
      </c>
      <c r="F9" s="16">
        <v>23230</v>
      </c>
      <c r="G9" s="17">
        <f>F9*100/F$9</f>
        <v>100</v>
      </c>
    </row>
    <row r="10" spans="1:7" ht="12.75">
      <c r="A10" s="15" t="s">
        <v>250</v>
      </c>
      <c r="B10" s="16"/>
      <c r="C10" s="17"/>
      <c r="E10" s="18" t="s">
        <v>270</v>
      </c>
      <c r="F10" s="16"/>
      <c r="G10" s="19" t="s">
        <v>318</v>
      </c>
    </row>
    <row r="11" spans="1:7" ht="12.75">
      <c r="A11" s="20" t="s">
        <v>64</v>
      </c>
      <c r="B11" s="21">
        <v>28250</v>
      </c>
      <c r="C11" s="22">
        <f>B11*100/B$9</f>
        <v>51.95880080926982</v>
      </c>
      <c r="E11" s="23" t="s">
        <v>271</v>
      </c>
      <c r="F11" s="21">
        <v>320</v>
      </c>
      <c r="G11" s="24">
        <f aca="true" t="shared" si="0" ref="G11:G18">F11*100/F$9</f>
        <v>1.3775290572535515</v>
      </c>
    </row>
    <row r="12" spans="1:7" ht="12.75">
      <c r="A12" s="20" t="s">
        <v>65</v>
      </c>
      <c r="B12" s="21">
        <v>26120</v>
      </c>
      <c r="C12" s="22">
        <f>B12*100/B$9</f>
        <v>48.04119919073018</v>
      </c>
      <c r="E12" s="25" t="s">
        <v>272</v>
      </c>
      <c r="F12" s="21">
        <v>2305</v>
      </c>
      <c r="G12" s="22">
        <f t="shared" si="0"/>
        <v>9.922513990529488</v>
      </c>
    </row>
    <row r="13" spans="1:7" ht="12.75">
      <c r="A13" s="20"/>
      <c r="B13" s="21"/>
      <c r="C13" s="22"/>
      <c r="E13" s="25" t="s">
        <v>232</v>
      </c>
      <c r="F13" s="21">
        <v>4045</v>
      </c>
      <c r="G13" s="22">
        <f t="shared" si="0"/>
        <v>17.412828239345675</v>
      </c>
    </row>
    <row r="14" spans="1:7" ht="12.75">
      <c r="A14" s="15" t="s">
        <v>278</v>
      </c>
      <c r="B14" s="16"/>
      <c r="C14" s="17" t="s">
        <v>318</v>
      </c>
      <c r="E14" s="25" t="s">
        <v>273</v>
      </c>
      <c r="F14" s="21">
        <v>4465</v>
      </c>
      <c r="G14" s="22">
        <f t="shared" si="0"/>
        <v>19.22083512699096</v>
      </c>
    </row>
    <row r="15" spans="1:7" ht="12.75">
      <c r="A15" s="26" t="s">
        <v>66</v>
      </c>
      <c r="B15" s="27">
        <v>22865</v>
      </c>
      <c r="C15" s="22">
        <f aca="true" t="shared" si="1" ref="C15:C22">B15*100/B$9</f>
        <v>42.0544417877506</v>
      </c>
      <c r="E15" s="25" t="s">
        <v>274</v>
      </c>
      <c r="F15" s="21">
        <v>5540</v>
      </c>
      <c r="G15" s="22">
        <f t="shared" si="0"/>
        <v>23.84847180370211</v>
      </c>
    </row>
    <row r="16" spans="1:7" ht="12.75">
      <c r="A16" s="26" t="s">
        <v>67</v>
      </c>
      <c r="B16" s="27">
        <v>4710</v>
      </c>
      <c r="C16" s="22">
        <f t="shared" si="1"/>
        <v>8.662865550855251</v>
      </c>
      <c r="E16" s="25" t="s">
        <v>275</v>
      </c>
      <c r="F16" s="21">
        <v>4200</v>
      </c>
      <c r="G16" s="22">
        <f t="shared" si="0"/>
        <v>18.080068876452863</v>
      </c>
    </row>
    <row r="17" spans="1:7" ht="12.75">
      <c r="A17" s="20" t="s">
        <v>68</v>
      </c>
      <c r="B17" s="21">
        <v>3545</v>
      </c>
      <c r="C17" s="22">
        <f t="shared" si="1"/>
        <v>6.520139782968549</v>
      </c>
      <c r="E17" s="25" t="s">
        <v>276</v>
      </c>
      <c r="F17" s="21">
        <v>1800</v>
      </c>
      <c r="G17" s="22">
        <f t="shared" si="0"/>
        <v>7.7486009470512265</v>
      </c>
    </row>
    <row r="18" spans="1:7" ht="12.75">
      <c r="A18" s="20" t="s">
        <v>69</v>
      </c>
      <c r="B18" s="21">
        <v>3585</v>
      </c>
      <c r="C18" s="22">
        <f t="shared" si="1"/>
        <v>6.593709766415302</v>
      </c>
      <c r="E18" s="25" t="s">
        <v>277</v>
      </c>
      <c r="F18" s="21">
        <v>550</v>
      </c>
      <c r="G18" s="22">
        <f t="shared" si="0"/>
        <v>2.3676280671545413</v>
      </c>
    </row>
    <row r="19" spans="1:7" ht="12.75">
      <c r="A19" s="20" t="s">
        <v>70</v>
      </c>
      <c r="B19" s="21">
        <v>4120</v>
      </c>
      <c r="C19" s="22">
        <f t="shared" si="1"/>
        <v>7.577708295015634</v>
      </c>
      <c r="E19" s="23" t="s">
        <v>109</v>
      </c>
      <c r="F19" s="21">
        <v>207500</v>
      </c>
      <c r="G19" s="24" t="s">
        <v>195</v>
      </c>
    </row>
    <row r="20" spans="1:7" ht="12.75">
      <c r="A20" s="20" t="s">
        <v>71</v>
      </c>
      <c r="B20" s="21">
        <v>4255</v>
      </c>
      <c r="C20" s="22">
        <f t="shared" si="1"/>
        <v>7.826006989148428</v>
      </c>
      <c r="F20" s="28"/>
      <c r="G20" s="29" t="s">
        <v>318</v>
      </c>
    </row>
    <row r="21" spans="1:7" ht="12.75">
      <c r="A21" s="20" t="s">
        <v>72</v>
      </c>
      <c r="B21" s="21">
        <v>10955</v>
      </c>
      <c r="C21" s="22">
        <f t="shared" si="1"/>
        <v>20.148979216479677</v>
      </c>
      <c r="E21" s="18" t="s">
        <v>251</v>
      </c>
      <c r="F21" s="16"/>
      <c r="G21" s="19" t="s">
        <v>318</v>
      </c>
    </row>
    <row r="22" spans="1:7" ht="12.75">
      <c r="A22" s="20" t="s">
        <v>73</v>
      </c>
      <c r="B22" s="21">
        <v>310</v>
      </c>
      <c r="C22" s="22">
        <f t="shared" si="1"/>
        <v>0.5701673717123413</v>
      </c>
      <c r="E22" s="18" t="s">
        <v>252</v>
      </c>
      <c r="F22" s="16"/>
      <c r="G22" s="19" t="s">
        <v>318</v>
      </c>
    </row>
    <row r="23" spans="1:7" ht="12.75">
      <c r="A23" s="20" t="s">
        <v>74</v>
      </c>
      <c r="B23" s="21">
        <v>20</v>
      </c>
      <c r="C23" s="22" t="s">
        <v>360</v>
      </c>
      <c r="E23" s="23" t="s">
        <v>110</v>
      </c>
      <c r="F23" s="21">
        <v>19215</v>
      </c>
      <c r="G23" s="24">
        <f aca="true" t="shared" si="2" ref="G23:G30">F23*100/F$9</f>
        <v>82.71631510977184</v>
      </c>
    </row>
    <row r="24" spans="1:7" ht="12.75">
      <c r="A24" s="20"/>
      <c r="B24" s="21"/>
      <c r="C24" s="22" t="s">
        <v>318</v>
      </c>
      <c r="E24" s="25" t="s">
        <v>111</v>
      </c>
      <c r="F24" s="21">
        <v>20</v>
      </c>
      <c r="G24" s="22">
        <f t="shared" si="2"/>
        <v>0.08609556607834697</v>
      </c>
    </row>
    <row r="25" spans="1:7" ht="12.75">
      <c r="A25" s="15" t="s">
        <v>280</v>
      </c>
      <c r="B25" s="21"/>
      <c r="C25" s="22" t="s">
        <v>318</v>
      </c>
      <c r="E25" s="25" t="s">
        <v>112</v>
      </c>
      <c r="F25" s="21">
        <v>165</v>
      </c>
      <c r="G25" s="22">
        <f t="shared" si="2"/>
        <v>0.7102884201463625</v>
      </c>
    </row>
    <row r="26" spans="1:7" ht="12.75">
      <c r="A26" s="20" t="s">
        <v>75</v>
      </c>
      <c r="B26" s="21">
        <v>900</v>
      </c>
      <c r="C26" s="22">
        <f aca="true" t="shared" si="3" ref="C26:C33">B26*100/B$9</f>
        <v>1.6553246275519589</v>
      </c>
      <c r="E26" s="25" t="s">
        <v>113</v>
      </c>
      <c r="F26" s="21">
        <v>675</v>
      </c>
      <c r="G26" s="22">
        <f t="shared" si="2"/>
        <v>2.90572535514421</v>
      </c>
    </row>
    <row r="27" spans="1:7" ht="12.75">
      <c r="A27" s="20" t="s">
        <v>76</v>
      </c>
      <c r="B27" s="21">
        <v>3580</v>
      </c>
      <c r="C27" s="22">
        <f t="shared" si="3"/>
        <v>6.584513518484458</v>
      </c>
      <c r="E27" s="25" t="s">
        <v>114</v>
      </c>
      <c r="F27" s="21">
        <v>2145</v>
      </c>
      <c r="G27" s="22">
        <f t="shared" si="2"/>
        <v>9.233749461902711</v>
      </c>
    </row>
    <row r="28" spans="1:7" ht="12.75">
      <c r="A28" s="20" t="s">
        <v>77</v>
      </c>
      <c r="B28" s="21">
        <v>4075</v>
      </c>
      <c r="C28" s="22">
        <f t="shared" si="3"/>
        <v>7.494942063638035</v>
      </c>
      <c r="E28" s="25" t="s">
        <v>253</v>
      </c>
      <c r="F28" s="21">
        <v>5145</v>
      </c>
      <c r="G28" s="22">
        <f t="shared" si="2"/>
        <v>22.148084373654758</v>
      </c>
    </row>
    <row r="29" spans="1:7" ht="12.75">
      <c r="A29" s="26" t="s">
        <v>78</v>
      </c>
      <c r="B29" s="21">
        <v>9450</v>
      </c>
      <c r="C29" s="22">
        <f t="shared" si="3"/>
        <v>17.38090858929557</v>
      </c>
      <c r="E29" s="25" t="s">
        <v>254</v>
      </c>
      <c r="F29" s="21">
        <v>4640</v>
      </c>
      <c r="G29" s="22">
        <f t="shared" si="2"/>
        <v>19.974171330176496</v>
      </c>
    </row>
    <row r="30" spans="1:7" ht="12.75">
      <c r="A30" s="26" t="s">
        <v>79</v>
      </c>
      <c r="B30" s="21">
        <v>10300</v>
      </c>
      <c r="C30" s="22">
        <f t="shared" si="3"/>
        <v>18.944270737539085</v>
      </c>
      <c r="E30" s="25" t="s">
        <v>255</v>
      </c>
      <c r="F30" s="21">
        <v>6425</v>
      </c>
      <c r="G30" s="22">
        <f t="shared" si="2"/>
        <v>27.658200602668963</v>
      </c>
    </row>
    <row r="31" spans="1:7" ht="12.75">
      <c r="A31" s="26" t="s">
        <v>80</v>
      </c>
      <c r="B31" s="21">
        <v>8290</v>
      </c>
      <c r="C31" s="22">
        <f t="shared" si="3"/>
        <v>15.24737906933971</v>
      </c>
      <c r="E31" s="25" t="s">
        <v>354</v>
      </c>
      <c r="F31" s="21">
        <v>1648</v>
      </c>
      <c r="G31" s="22" t="s">
        <v>195</v>
      </c>
    </row>
    <row r="32" spans="1:7" ht="12.75">
      <c r="A32" s="20" t="s">
        <v>81</v>
      </c>
      <c r="B32" s="21">
        <v>10645</v>
      </c>
      <c r="C32" s="22">
        <f t="shared" si="3"/>
        <v>19.578811844767333</v>
      </c>
      <c r="E32" s="25" t="s">
        <v>115</v>
      </c>
      <c r="F32" s="21">
        <v>4020</v>
      </c>
      <c r="G32" s="22">
        <f>F32*100/F$9</f>
        <v>17.30520878174774</v>
      </c>
    </row>
    <row r="33" spans="1:7" ht="12.75">
      <c r="A33" s="20" t="s">
        <v>82</v>
      </c>
      <c r="B33" s="21">
        <v>7125</v>
      </c>
      <c r="C33" s="22">
        <f t="shared" si="3"/>
        <v>13.104653301453007</v>
      </c>
      <c r="E33" s="30" t="s">
        <v>354</v>
      </c>
      <c r="F33" s="21">
        <v>475</v>
      </c>
      <c r="G33" s="22" t="s">
        <v>195</v>
      </c>
    </row>
    <row r="34" spans="1:7" ht="12.75">
      <c r="A34" s="20"/>
      <c r="B34" s="21"/>
      <c r="C34" s="22" t="s">
        <v>318</v>
      </c>
      <c r="E34" s="25"/>
      <c r="F34" s="21"/>
      <c r="G34" s="22" t="s">
        <v>318</v>
      </c>
    </row>
    <row r="35" spans="1:7" ht="12.75">
      <c r="A35" s="15" t="s">
        <v>268</v>
      </c>
      <c r="B35" s="21"/>
      <c r="C35" s="22" t="s">
        <v>318</v>
      </c>
      <c r="E35" s="31" t="s">
        <v>256</v>
      </c>
      <c r="F35" s="21"/>
      <c r="G35" s="22" t="s">
        <v>318</v>
      </c>
    </row>
    <row r="36" spans="1:7" ht="12.75">
      <c r="A36" s="20" t="s">
        <v>269</v>
      </c>
      <c r="B36" s="21">
        <v>12985</v>
      </c>
      <c r="C36" s="22">
        <f aca="true" t="shared" si="4" ref="C36:C41">B36*100/B$9</f>
        <v>23.882655876402428</v>
      </c>
      <c r="E36" s="31" t="s">
        <v>257</v>
      </c>
      <c r="F36" s="21"/>
      <c r="G36" s="22" t="s">
        <v>318</v>
      </c>
    </row>
    <row r="37" spans="1:7" ht="12.75">
      <c r="A37" s="20" t="s">
        <v>83</v>
      </c>
      <c r="B37" s="21">
        <v>19260</v>
      </c>
      <c r="C37" s="22">
        <f t="shared" si="4"/>
        <v>35.42394702961192</v>
      </c>
      <c r="E37" s="31" t="s">
        <v>258</v>
      </c>
      <c r="F37" s="21"/>
      <c r="G37" s="22" t="s">
        <v>318</v>
      </c>
    </row>
    <row r="38" spans="1:7" ht="12.75">
      <c r="A38" s="20" t="s">
        <v>84</v>
      </c>
      <c r="B38" s="21">
        <v>8830</v>
      </c>
      <c r="C38" s="22">
        <f t="shared" si="4"/>
        <v>16.240573845870884</v>
      </c>
      <c r="E38" s="25" t="s">
        <v>259</v>
      </c>
      <c r="F38" s="21">
        <v>6060</v>
      </c>
      <c r="G38" s="22">
        <f aca="true" t="shared" si="5" ref="G38:G44">F38*100/F$9</f>
        <v>26.08695652173913</v>
      </c>
    </row>
    <row r="39" spans="1:7" ht="12.75">
      <c r="A39" s="20" t="s">
        <v>85</v>
      </c>
      <c r="B39" s="21">
        <v>8225</v>
      </c>
      <c r="C39" s="22">
        <f t="shared" si="4"/>
        <v>15.127827846238734</v>
      </c>
      <c r="E39" s="25" t="s">
        <v>260</v>
      </c>
      <c r="F39" s="21">
        <v>3555</v>
      </c>
      <c r="G39" s="22">
        <f t="shared" si="5"/>
        <v>15.303486870426173</v>
      </c>
    </row>
    <row r="40" spans="1:7" ht="12.75">
      <c r="A40" s="26" t="s">
        <v>86</v>
      </c>
      <c r="B40" s="27">
        <v>3980</v>
      </c>
      <c r="C40" s="22">
        <f t="shared" si="4"/>
        <v>7.3202133529519955</v>
      </c>
      <c r="E40" s="25" t="s">
        <v>261</v>
      </c>
      <c r="F40" s="21">
        <v>3270</v>
      </c>
      <c r="G40" s="22">
        <f t="shared" si="5"/>
        <v>14.076625053809728</v>
      </c>
    </row>
    <row r="41" spans="1:7" ht="12.75">
      <c r="A41" s="26" t="s">
        <v>87</v>
      </c>
      <c r="B41" s="27">
        <v>1090</v>
      </c>
      <c r="C41" s="22">
        <f t="shared" si="4"/>
        <v>2.004782048924039</v>
      </c>
      <c r="E41" s="25" t="s">
        <v>262</v>
      </c>
      <c r="F41" s="21">
        <v>2360</v>
      </c>
      <c r="G41" s="22">
        <f t="shared" si="5"/>
        <v>10.159276797244942</v>
      </c>
    </row>
    <row r="42" spans="1:7" ht="12.75">
      <c r="A42" s="20"/>
      <c r="B42" s="21"/>
      <c r="C42" s="22" t="s">
        <v>318</v>
      </c>
      <c r="E42" s="25" t="s">
        <v>263</v>
      </c>
      <c r="F42" s="21">
        <v>1755</v>
      </c>
      <c r="G42" s="22">
        <f t="shared" si="5"/>
        <v>7.554885923374946</v>
      </c>
    </row>
    <row r="43" spans="1:7" ht="12.75">
      <c r="A43" s="15" t="s">
        <v>279</v>
      </c>
      <c r="B43" s="21"/>
      <c r="C43" s="22" t="s">
        <v>318</v>
      </c>
      <c r="E43" s="25" t="s">
        <v>264</v>
      </c>
      <c r="F43" s="21">
        <v>6090</v>
      </c>
      <c r="G43" s="22">
        <f t="shared" si="5"/>
        <v>26.216099870856652</v>
      </c>
    </row>
    <row r="44" spans="1:7" ht="12.75">
      <c r="A44" s="20" t="s">
        <v>88</v>
      </c>
      <c r="B44" s="21">
        <v>3755</v>
      </c>
      <c r="C44" s="22">
        <f aca="true" t="shared" si="6" ref="C44:C52">B44*100/B$9</f>
        <v>6.906382196064006</v>
      </c>
      <c r="E44" s="25" t="s">
        <v>116</v>
      </c>
      <c r="F44" s="21">
        <v>140</v>
      </c>
      <c r="G44" s="22">
        <f t="shared" si="5"/>
        <v>0.6026689625484287</v>
      </c>
    </row>
    <row r="45" spans="1:7" ht="12.75">
      <c r="A45" s="20" t="s">
        <v>89</v>
      </c>
      <c r="B45" s="21">
        <v>6865</v>
      </c>
      <c r="C45" s="22">
        <f t="shared" si="6"/>
        <v>12.626448409049107</v>
      </c>
      <c r="E45" s="31"/>
      <c r="F45" s="21"/>
      <c r="G45" s="22" t="s">
        <v>318</v>
      </c>
    </row>
    <row r="46" spans="1:7" ht="12.75">
      <c r="A46" s="20" t="s">
        <v>90</v>
      </c>
      <c r="B46" s="21">
        <v>8745</v>
      </c>
      <c r="C46" s="22">
        <f t="shared" si="6"/>
        <v>16.084237631046534</v>
      </c>
      <c r="E46" s="31" t="s">
        <v>320</v>
      </c>
      <c r="F46" s="16">
        <v>26110</v>
      </c>
      <c r="G46" s="17">
        <f>F46*100/F$46</f>
        <v>100</v>
      </c>
    </row>
    <row r="47" spans="1:7" ht="12.75">
      <c r="A47" s="20" t="s">
        <v>91</v>
      </c>
      <c r="B47" s="21">
        <v>7830</v>
      </c>
      <c r="C47" s="22">
        <f t="shared" si="6"/>
        <v>14.401324259702042</v>
      </c>
      <c r="E47" s="31" t="s">
        <v>265</v>
      </c>
      <c r="F47" s="16"/>
      <c r="G47" s="17" t="s">
        <v>318</v>
      </c>
    </row>
    <row r="48" spans="1:7" ht="12.75">
      <c r="A48" s="20" t="s">
        <v>92</v>
      </c>
      <c r="B48" s="21">
        <v>7315</v>
      </c>
      <c r="C48" s="22">
        <f t="shared" si="6"/>
        <v>13.454110722825087</v>
      </c>
      <c r="E48" s="25" t="s">
        <v>117</v>
      </c>
      <c r="F48" s="21">
        <v>605</v>
      </c>
      <c r="G48" s="22">
        <f aca="true" t="shared" si="7" ref="G48:G55">F48*100/F$46</f>
        <v>2.317119877441593</v>
      </c>
    </row>
    <row r="49" spans="1:7" ht="12.75">
      <c r="A49" s="20" t="s">
        <v>93</v>
      </c>
      <c r="B49" s="21">
        <v>6545</v>
      </c>
      <c r="C49" s="22">
        <f t="shared" si="6"/>
        <v>12.037888541475079</v>
      </c>
      <c r="E49" s="25" t="s">
        <v>118</v>
      </c>
      <c r="F49" s="21">
        <v>545</v>
      </c>
      <c r="G49" s="22">
        <f t="shared" si="7"/>
        <v>2.0873228648027577</v>
      </c>
    </row>
    <row r="50" spans="1:7" ht="12.75">
      <c r="A50" s="20" t="s">
        <v>94</v>
      </c>
      <c r="B50" s="21">
        <v>4920</v>
      </c>
      <c r="C50" s="22">
        <f t="shared" si="6"/>
        <v>9.049107963950709</v>
      </c>
      <c r="E50" s="25" t="s">
        <v>119</v>
      </c>
      <c r="F50" s="21">
        <v>3040</v>
      </c>
      <c r="G50" s="22">
        <f t="shared" si="7"/>
        <v>11.643048640367676</v>
      </c>
    </row>
    <row r="51" spans="1:7" ht="12.75">
      <c r="A51" s="20" t="s">
        <v>95</v>
      </c>
      <c r="B51" s="21">
        <v>4065</v>
      </c>
      <c r="C51" s="22">
        <f t="shared" si="6"/>
        <v>7.476549567776347</v>
      </c>
      <c r="E51" s="25" t="s">
        <v>120</v>
      </c>
      <c r="F51" s="21">
        <v>9520</v>
      </c>
      <c r="G51" s="22">
        <f t="shared" si="7"/>
        <v>36.46112600536193</v>
      </c>
    </row>
    <row r="52" spans="1:7" ht="12.75">
      <c r="A52" s="26" t="s">
        <v>96</v>
      </c>
      <c r="B52" s="21">
        <v>4335</v>
      </c>
      <c r="C52" s="22">
        <f t="shared" si="6"/>
        <v>7.973146956041935</v>
      </c>
      <c r="E52" s="25" t="s">
        <v>121</v>
      </c>
      <c r="F52" s="21">
        <v>7250</v>
      </c>
      <c r="G52" s="22">
        <f t="shared" si="7"/>
        <v>27.767139027192645</v>
      </c>
    </row>
    <row r="53" spans="1:7" ht="12.75">
      <c r="A53" s="26" t="s">
        <v>97</v>
      </c>
      <c r="B53" s="32">
        <v>4.5</v>
      </c>
      <c r="C53" s="22" t="s">
        <v>195</v>
      </c>
      <c r="E53" s="25" t="s">
        <v>122</v>
      </c>
      <c r="F53" s="21">
        <v>3570</v>
      </c>
      <c r="G53" s="22">
        <f t="shared" si="7"/>
        <v>13.672922252010723</v>
      </c>
    </row>
    <row r="54" spans="1:7" ht="12.75">
      <c r="A54" s="20"/>
      <c r="B54" s="21"/>
      <c r="C54" s="22" t="s">
        <v>318</v>
      </c>
      <c r="E54" s="25" t="s">
        <v>123</v>
      </c>
      <c r="F54" s="21">
        <v>1100</v>
      </c>
      <c r="G54" s="22">
        <f t="shared" si="7"/>
        <v>4.212945231711988</v>
      </c>
    </row>
    <row r="55" spans="1:7" ht="12.75">
      <c r="A55" s="15" t="s">
        <v>134</v>
      </c>
      <c r="B55" s="21"/>
      <c r="C55" s="22" t="s">
        <v>318</v>
      </c>
      <c r="E55" s="30" t="s">
        <v>124</v>
      </c>
      <c r="F55" s="27">
        <v>485</v>
      </c>
      <c r="G55" s="33">
        <f t="shared" si="7"/>
        <v>1.857525852163922</v>
      </c>
    </row>
    <row r="56" spans="1:7" ht="12.75">
      <c r="A56" s="20" t="s">
        <v>98</v>
      </c>
      <c r="B56" s="21">
        <v>7245</v>
      </c>
      <c r="C56" s="22">
        <f>B56*100/B$9</f>
        <v>13.325363251793268</v>
      </c>
      <c r="E56" s="25" t="s">
        <v>125</v>
      </c>
      <c r="F56" s="21">
        <v>729</v>
      </c>
      <c r="G56" s="22" t="s">
        <v>195</v>
      </c>
    </row>
    <row r="57" spans="1:7" ht="12.75">
      <c r="A57" s="20" t="s">
        <v>99</v>
      </c>
      <c r="B57" s="21">
        <v>19065</v>
      </c>
      <c r="C57" s="22">
        <f>B57*100/B$9</f>
        <v>35.06529336030899</v>
      </c>
      <c r="E57" s="25"/>
      <c r="F57" s="21"/>
      <c r="G57" s="22" t="s">
        <v>318</v>
      </c>
    </row>
    <row r="58" spans="1:7" ht="12.75">
      <c r="A58" s="20" t="s">
        <v>100</v>
      </c>
      <c r="B58" s="21">
        <v>19575</v>
      </c>
      <c r="C58" s="22">
        <f>B58*100/B$9</f>
        <v>36.003310649255106</v>
      </c>
      <c r="E58" s="31" t="s">
        <v>266</v>
      </c>
      <c r="F58" s="21"/>
      <c r="G58" s="22" t="s">
        <v>318</v>
      </c>
    </row>
    <row r="59" spans="1:7" ht="12.75">
      <c r="A59" s="20" t="s">
        <v>101</v>
      </c>
      <c r="B59" s="21">
        <v>8485</v>
      </c>
      <c r="C59" s="22">
        <f>B59*100/B$9</f>
        <v>15.606032738642634</v>
      </c>
      <c r="E59" s="31" t="s">
        <v>267</v>
      </c>
      <c r="F59" s="21"/>
      <c r="G59" s="22" t="s">
        <v>318</v>
      </c>
    </row>
    <row r="60" spans="1:7" ht="12.75">
      <c r="A60" s="20"/>
      <c r="B60" s="21"/>
      <c r="C60" s="22" t="s">
        <v>318</v>
      </c>
      <c r="E60" s="25" t="s">
        <v>259</v>
      </c>
      <c r="F60" s="21">
        <v>4935</v>
      </c>
      <c r="G60" s="22">
        <f aca="true" t="shared" si="8" ref="G60:G66">F60*100/F$46</f>
        <v>18.900804289544237</v>
      </c>
    </row>
    <row r="61" spans="1:7" ht="12.75">
      <c r="A61" s="15" t="s">
        <v>281</v>
      </c>
      <c r="B61" s="21"/>
      <c r="C61" s="22" t="s">
        <v>318</v>
      </c>
      <c r="E61" s="25" t="s">
        <v>260</v>
      </c>
      <c r="F61" s="21">
        <v>3165</v>
      </c>
      <c r="G61" s="22">
        <f t="shared" si="8"/>
        <v>12.121792416698582</v>
      </c>
    </row>
    <row r="62" spans="1:7" ht="12.75">
      <c r="A62" s="26" t="s">
        <v>102</v>
      </c>
      <c r="B62" s="27">
        <v>33115</v>
      </c>
      <c r="C62" s="22">
        <f aca="true" t="shared" si="9" ref="C62:C70">B62*100/B$9</f>
        <v>60.90675004598124</v>
      </c>
      <c r="E62" s="25" t="s">
        <v>261</v>
      </c>
      <c r="F62" s="21">
        <v>2875</v>
      </c>
      <c r="G62" s="22">
        <f t="shared" si="8"/>
        <v>11.011106855610876</v>
      </c>
    </row>
    <row r="63" spans="1:7" ht="12.75">
      <c r="A63" s="26" t="s">
        <v>282</v>
      </c>
      <c r="B63" s="27">
        <v>1095</v>
      </c>
      <c r="C63" s="22">
        <f t="shared" si="9"/>
        <v>2.013978296854883</v>
      </c>
      <c r="E63" s="25" t="s">
        <v>262</v>
      </c>
      <c r="F63" s="21">
        <v>2545</v>
      </c>
      <c r="G63" s="22">
        <f t="shared" si="8"/>
        <v>9.747223286097281</v>
      </c>
    </row>
    <row r="64" spans="1:7" ht="12.75">
      <c r="A64" s="20" t="s">
        <v>103</v>
      </c>
      <c r="B64" s="21">
        <v>14115</v>
      </c>
      <c r="C64" s="22">
        <f t="shared" si="9"/>
        <v>25.96100790877322</v>
      </c>
      <c r="E64" s="25" t="s">
        <v>263</v>
      </c>
      <c r="F64" s="21">
        <v>1805</v>
      </c>
      <c r="G64" s="22">
        <f t="shared" si="8"/>
        <v>6.913060130218307</v>
      </c>
    </row>
    <row r="65" spans="1:7" ht="12.75">
      <c r="A65" s="20" t="s">
        <v>283</v>
      </c>
      <c r="B65" s="21">
        <v>5215</v>
      </c>
      <c r="C65" s="22">
        <f t="shared" si="9"/>
        <v>9.591686591870516</v>
      </c>
      <c r="E65" s="25" t="s">
        <v>264</v>
      </c>
      <c r="F65" s="21">
        <v>8900</v>
      </c>
      <c r="G65" s="22">
        <f t="shared" si="8"/>
        <v>34.086556874760625</v>
      </c>
    </row>
    <row r="66" spans="1:7" ht="12.75">
      <c r="A66" s="20" t="s">
        <v>104</v>
      </c>
      <c r="B66" s="21">
        <v>35</v>
      </c>
      <c r="C66" s="22">
        <f t="shared" si="9"/>
        <v>0.06437373551590951</v>
      </c>
      <c r="E66" s="30" t="s">
        <v>126</v>
      </c>
      <c r="F66" s="21">
        <v>1880</v>
      </c>
      <c r="G66" s="22">
        <f t="shared" si="8"/>
        <v>7.200306396016852</v>
      </c>
    </row>
    <row r="67" spans="1:7" ht="12.75">
      <c r="A67" s="20" t="s">
        <v>105</v>
      </c>
      <c r="B67" s="21">
        <v>90</v>
      </c>
      <c r="C67" s="22">
        <f t="shared" si="9"/>
        <v>0.16553246275519587</v>
      </c>
      <c r="E67" s="25"/>
      <c r="F67" s="21"/>
      <c r="G67" s="22"/>
    </row>
    <row r="68" spans="1:7" ht="12.75">
      <c r="A68" s="20" t="s">
        <v>106</v>
      </c>
      <c r="B68" s="21">
        <v>35</v>
      </c>
      <c r="C68" s="22">
        <f t="shared" si="9"/>
        <v>0.06437373551590951</v>
      </c>
      <c r="E68" s="25"/>
      <c r="F68" s="21"/>
      <c r="G68" s="22"/>
    </row>
    <row r="69" spans="1:7" ht="12.75">
      <c r="A69" s="20" t="s">
        <v>107</v>
      </c>
      <c r="B69" s="21">
        <v>180</v>
      </c>
      <c r="C69" s="22">
        <f t="shared" si="9"/>
        <v>0.33106492551039174</v>
      </c>
      <c r="E69" s="25"/>
      <c r="F69" s="21"/>
      <c r="G69" s="22"/>
    </row>
    <row r="70" spans="1:7" ht="12.75">
      <c r="A70" s="20" t="s">
        <v>108</v>
      </c>
      <c r="B70" s="21">
        <v>490</v>
      </c>
      <c r="C70" s="22">
        <f t="shared" si="9"/>
        <v>0.9012322972227331</v>
      </c>
      <c r="E70" s="25"/>
      <c r="F70" s="21"/>
      <c r="G70" s="22"/>
    </row>
    <row r="71" spans="1:7" ht="12.75">
      <c r="A71" s="20"/>
      <c r="B71" s="21"/>
      <c r="C71" s="22" t="s">
        <v>318</v>
      </c>
      <c r="E71" s="31"/>
      <c r="F71" s="21"/>
      <c r="G71" s="22"/>
    </row>
    <row r="72" spans="1:7" ht="12.75">
      <c r="A72" s="15" t="s">
        <v>284</v>
      </c>
      <c r="B72" s="21"/>
      <c r="C72" s="22" t="s">
        <v>318</v>
      </c>
      <c r="E72" s="25"/>
      <c r="F72" s="21"/>
      <c r="G72" s="22"/>
    </row>
    <row r="73" spans="1:7" ht="12.75">
      <c r="A73" s="20" t="s">
        <v>321</v>
      </c>
      <c r="B73" s="21">
        <v>565</v>
      </c>
      <c r="C73" s="22">
        <f>B73*100/B$9</f>
        <v>1.0391760161853965</v>
      </c>
      <c r="E73" s="25"/>
      <c r="F73" s="21"/>
      <c r="G73" s="22"/>
    </row>
    <row r="74" spans="1:7" ht="12.75">
      <c r="A74" s="20" t="s">
        <v>322</v>
      </c>
      <c r="B74" s="21">
        <v>575</v>
      </c>
      <c r="C74" s="22">
        <f>B74*100/B$9</f>
        <v>1.0575685120470848</v>
      </c>
      <c r="E74" s="25"/>
      <c r="F74" s="21"/>
      <c r="G74" s="22"/>
    </row>
    <row r="75" spans="1:7" ht="13.5" thickBot="1">
      <c r="A75" s="34" t="s">
        <v>133</v>
      </c>
      <c r="B75" s="35">
        <v>655</v>
      </c>
      <c r="C75" s="36">
        <f>B75*100/B$9</f>
        <v>1.2047084789405922</v>
      </c>
      <c r="D75" s="37"/>
      <c r="E75" s="38"/>
      <c r="F75" s="35"/>
      <c r="G75" s="36"/>
    </row>
    <row r="76" ht="13.5" thickTop="1"/>
    <row r="77" ht="12.75">
      <c r="A77" s="1" t="s">
        <v>196</v>
      </c>
    </row>
    <row r="78" ht="12.75">
      <c r="A78" s="1" t="s">
        <v>197</v>
      </c>
    </row>
    <row r="79" ht="12.75">
      <c r="A79" s="1" t="s">
        <v>295</v>
      </c>
    </row>
    <row r="80" ht="14.25">
      <c r="A80" s="39" t="s">
        <v>359</v>
      </c>
    </row>
    <row r="81" ht="14.25">
      <c r="A81" s="39" t="s">
        <v>357</v>
      </c>
    </row>
    <row r="82" ht="12.75">
      <c r="A82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Egypt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2005-02-25T16:03:00Z</dcterms:modified>
  <cp:category/>
  <cp:version/>
  <cp:contentType/>
  <cp:contentStatus/>
</cp:coreProperties>
</file>