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Ghana" sheetId="1" r:id="rId1"/>
    <sheet name="FBP2-Ghana" sheetId="2" r:id="rId2"/>
    <sheet name="FBP3-Ghana" sheetId="3" r:id="rId3"/>
  </sheets>
  <definedNames>
    <definedName name="_xlnm.Print_Area" localSheetId="0">'FBP1-Ghana'!$A$2:$G$89</definedName>
    <definedName name="_xlnm.Print_Area" localSheetId="1">'FBP2-Ghana'!$A$2:$G$85</definedName>
    <definedName name="_xlnm.Print_Area" localSheetId="2">'FBP3-Ghana'!$A$2:$G$82</definedName>
  </definedNames>
  <calcPr fullCalcOnLoad="1"/>
</workbook>
</file>

<file path=xl/sharedStrings.xml><?xml version="1.0" encoding="utf-8"?>
<sst xmlns="http://schemas.openxmlformats.org/spreadsheetml/2006/main" count="483" uniqueCount="362">
  <si>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</si>
  <si>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</si>
  <si>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</si>
  <si>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</si>
  <si>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</si>
  <si>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</si>
  <si>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</si>
  <si>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</si>
  <si>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</si>
  <si>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</si>
  <si>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</si>
  <si>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</si>
  <si>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</si>
  <si>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</si>
  <si>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</si>
  <si>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</si>
  <si>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</si>
  <si>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</si>
  <si>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</si>
  <si>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</si>
  <si>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</si>
  <si>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</si>
  <si>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</si>
  <si>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</si>
  <si>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</si>
  <si>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</si>
  <si>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</si>
  <si>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</si>
  <si>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</si>
  <si>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</si>
  <si>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</si>
  <si>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</si>
  <si>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</si>
  <si>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</si>
  <si>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</si>
  <si>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</si>
  <si>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</si>
  <si>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</si>
  <si>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</si>
  <si>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</si>
  <si>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</si>
  <si>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</si>
  <si>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</si>
  <si>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</si>
  <si>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</si>
  <si>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</si>
  <si>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</si>
  <si>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</si>
  <si>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</si>
  <si>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</si>
  <si>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</si>
  <si>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</si>
  <si>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</si>
  <si>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</si>
  <si>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</si>
  <si>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</si>
  <si>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</si>
  <si>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</si>
  <si>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</si>
  <si>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</si>
  <si>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</si>
  <si>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</si>
  <si>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</si>
  <si>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</si>
  <si>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</si>
  <si>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</si>
  <si>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</si>
  <si>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</si>
  <si>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</si>
  <si>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</si>
  <si>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</si>
  <si>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</si>
  <si>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</si>
  <si>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</si>
  <si>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</si>
  <si>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</si>
  <si>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</si>
  <si>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</si>
  <si>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</si>
  <si>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</si>
  <si>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</si>
  <si>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</si>
  <si>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</si>
  <si>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</si>
  <si>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</si>
  <si>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</si>
  <si>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</si>
  <si>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</si>
  <si>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</si>
  <si>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</si>
  <si>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</si>
  <si>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</si>
  <si>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</si>
  <si>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</si>
  <si>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</si>
  <si>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</si>
  <si>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</si>
  <si>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</si>
  <si>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</si>
  <si>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</si>
  <si>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</si>
  <si>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</si>
  <si>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</si>
  <si>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</si>
  <si>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</si>
  <si>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</si>
  <si>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</si>
  <si>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</si>
  <si>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</si>
  <si>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</si>
  <si>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</si>
  <si>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</si>
  <si>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</si>
  <si>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</si>
  <si>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</si>
  <si>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</si>
  <si>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</si>
  <si>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</si>
  <si>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</si>
  <si>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</si>
  <si>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</si>
  <si>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</si>
  <si>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</si>
  <si>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</si>
  <si>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</si>
  <si>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</si>
  <si>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</si>
  <si>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</si>
  <si>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</si>
  <si>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</si>
  <si>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</si>
  <si>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</si>
  <si>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</si>
  <si>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</si>
  <si>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</si>
  <si>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</si>
  <si>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</si>
  <si>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</si>
  <si>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</si>
  <si>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</si>
  <si>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</si>
  <si>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</si>
  <si>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</si>
  <si>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</si>
  <si>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</si>
  <si>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</si>
  <si>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</si>
  <si>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</si>
  <si>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</si>
  <si>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</si>
  <si>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</si>
  <si>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</si>
  <si>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</si>
  <si>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</si>
  <si>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</si>
  <si>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</si>
  <si>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</si>
  <si>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</si>
  <si>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</si>
  <si>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</si>
  <si>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</si>
  <si>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</si>
  <si>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</si>
  <si>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</si>
  <si>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</si>
  <si>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</si>
  <si>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</si>
  <si>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</si>
  <si>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</si>
  <si>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</si>
  <si>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</si>
  <si>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</si>
  <si>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</si>
  <si>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</si>
  <si>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</si>
  <si>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</si>
  <si>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</si>
  <si>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</si>
  <si>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</si>
  <si>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</si>
  <si>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</si>
  <si>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</si>
  <si>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</si>
  <si>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</si>
  <si>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</si>
  <si>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</si>
  <si>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</si>
  <si>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</si>
  <si>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</si>
  <si>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</si>
  <si>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</si>
  <si>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</si>
  <si>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</si>
  <si>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</si>
  <si>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</si>
  <si>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</si>
  <si>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</si>
  <si>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</si>
  <si>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</si>
  <si>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</si>
  <si>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</si>
  <si>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</si>
  <si>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</si>
  <si>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</si>
  <si>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</si>
  <si>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</si>
  <si>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</si>
  <si>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</si>
  <si>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</si>
  <si>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</si>
  <si>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</si>
  <si>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</si>
  <si>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</si>
  <si>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</si>
  <si>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</si>
  <si>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</si>
  <si>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</si>
  <si>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</si>
  <si>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</si>
  <si>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</si>
  <si>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</si>
  <si>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</si>
  <si>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</si>
  <si>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</si>
  <si>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</si>
  <si>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</si>
  <si>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</si>
  <si>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</si>
  <si>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</si>
  <si>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</si>
  <si>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</si>
  <si>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</si>
  <si>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</si>
  <si>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</si>
  <si>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</si>
  <si>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</si>
  <si>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</si>
  <si>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</si>
  <si>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</si>
  <si>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</si>
  <si>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</si>
  <si>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</si>
  <si>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</si>
  <si>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</si>
  <si>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</si>
  <si>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</si>
  <si>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</si>
  <si>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</si>
  <si>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</si>
  <si>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</si>
  <si>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</si>
  <si>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</si>
  <si>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</si>
  <si>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</si>
  <si>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</si>
  <si>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</si>
  <si>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</si>
  <si>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</si>
  <si>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</si>
  <si>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</si>
  <si>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</si>
  <si>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</si>
  <si>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</si>
  <si>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</si>
  <si>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</si>
  <si>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</si>
  <si>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</si>
  <si>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</si>
  <si>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</si>
  <si>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</si>
  <si>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</si>
  <si>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</si>
  <si>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</si>
  <si>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</si>
  <si>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</si>
  <si>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</si>
  <si>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</si>
  <si>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</si>
  <si>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</si>
  <si>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</si>
  <si>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</si>
  <si>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</si>
  <si>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</si>
  <si>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</si>
  <si>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</si>
  <si>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</si>
  <si>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</si>
  <si>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</si>
  <si>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</si>
  <si>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</si>
  <si>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</si>
  <si>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</si>
  <si>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</si>
  <si>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</si>
  <si>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</si>
  <si>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</si>
  <si>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</si>
  <si>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</si>
  <si>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</si>
  <si>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</si>
  <si>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</si>
  <si>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</si>
  <si>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</si>
  <si>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</si>
  <si>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</si>
  <si>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</si>
  <si>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</si>
  <si>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</si>
  <si>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</si>
  <si>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</si>
  <si>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</si>
  <si>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</si>
  <si>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</si>
  <si>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</si>
  <si>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</si>
  <si>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</si>
  <si>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</si>
  <si>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</si>
  <si>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</si>
  <si>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</si>
  <si>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</si>
  <si>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</si>
  <si>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</si>
  <si>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</si>
  <si>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</si>
  <si>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</si>
  <si>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</si>
  <si>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</si>
  <si>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</si>
  <si>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</si>
  <si>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</si>
  <si>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</si>
  <si>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</si>
  <si>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</si>
  <si>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</si>
  <si>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</si>
  <si>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</si>
  <si>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</si>
  <si>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</si>
  <si>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</si>
  <si>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</si>
  <si>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</si>
  <si>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</si>
  <si>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</si>
  <si>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</si>
  <si>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</si>
  <si>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</si>
  <si>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</si>
  <si>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</si>
  <si>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</si>
  <si>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</si>
  <si>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</si>
  <si>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</si>
  <si>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</si>
  <si>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</si>
  <si>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</si>
  <si>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</si>
  <si>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</si>
  <si>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Ghana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</si>
  <si>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Ghana to a U.S. citizen parent are considered native and are not included in this table.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</si>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</sst>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 horizontal="right"/>
      <protection locked="0"/>
    </xf>
    <xf numFmtId="164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2" xfId="0" applyNumberFormat="1" applyFont="1" applyBorder="1" applyAlignment="1" applyProtection="1">
      <alignment horizontal="right"/>
      <protection locked="0"/>
    </xf>
    <xf numFmtId="0" fontId="0" fillId="0" borderId="9" xfId="0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5" fontId="0" fillId="0" borderId="7" xfId="0" applyNumberFormat="1" applyBorder="1" applyAlignment="1" applyProtection="1">
      <alignment horizontal="righ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49" fontId="0" fillId="0" borderId="9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 horizontal="right"/>
      <protection locked="0"/>
    </xf>
    <xf numFmtId="0" fontId="0" fillId="0" borderId="17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40"/>
      <c r="B8" s="13"/>
      <c r="C8" s="14"/>
      <c r="F8" s="13"/>
      <c r="G8" s="14"/>
    </row>
    <row r="9" spans="1:7" ht="12.75">
      <c r="A9" s="15" t="s">
        <v>327</v>
      </c>
      <c r="B9" s="21">
        <v>65570</v>
      </c>
      <c r="C9" s="17">
        <f>B9*100/B$9</f>
        <v>100</v>
      </c>
      <c r="E9" s="45" t="s">
        <v>138</v>
      </c>
      <c r="F9" s="44"/>
      <c r="G9" s="29"/>
    </row>
    <row r="10" spans="1:7" ht="12.75">
      <c r="A10" s="15" t="s">
        <v>141</v>
      </c>
      <c r="B10" s="16"/>
      <c r="C10" s="29"/>
      <c r="E10" s="45" t="s">
        <v>190</v>
      </c>
      <c r="F10" s="16">
        <v>65570</v>
      </c>
      <c r="G10" s="19">
        <f>F10*100/F$10</f>
        <v>100</v>
      </c>
    </row>
    <row r="11" spans="1:7" ht="12.75">
      <c r="A11" s="20" t="s">
        <v>142</v>
      </c>
      <c r="B11" s="21">
        <v>20655</v>
      </c>
      <c r="C11" s="22">
        <f aca="true" t="shared" si="0" ref="C11:C18">B11*100/B$9</f>
        <v>31.500686289461644</v>
      </c>
      <c r="E11" s="1" t="s">
        <v>348</v>
      </c>
      <c r="F11" s="21">
        <v>36985</v>
      </c>
      <c r="G11" s="22">
        <f>F11*100/F$10</f>
        <v>56.40536830867775</v>
      </c>
    </row>
    <row r="12" spans="1:7" ht="12.75">
      <c r="A12" s="20" t="s">
        <v>324</v>
      </c>
      <c r="B12" s="21">
        <v>4210</v>
      </c>
      <c r="C12" s="22">
        <f t="shared" si="0"/>
        <v>6.420619185603172</v>
      </c>
      <c r="E12" s="1" t="s">
        <v>349</v>
      </c>
      <c r="F12" s="21">
        <v>28585</v>
      </c>
      <c r="G12" s="22">
        <f>F12*100/F$10</f>
        <v>43.59463169132225</v>
      </c>
    </row>
    <row r="13" spans="1:7" ht="12.75">
      <c r="A13" s="20" t="s">
        <v>143</v>
      </c>
      <c r="B13" s="21">
        <v>8945</v>
      </c>
      <c r="C13" s="22">
        <f t="shared" si="0"/>
        <v>13.641909409791063</v>
      </c>
      <c r="F13" s="21"/>
      <c r="G13" s="22"/>
    </row>
    <row r="14" spans="1:7" ht="12.75">
      <c r="A14" s="20" t="s">
        <v>303</v>
      </c>
      <c r="B14" s="21">
        <v>7505</v>
      </c>
      <c r="C14" s="22">
        <f t="shared" si="0"/>
        <v>11.44578313253012</v>
      </c>
      <c r="E14" s="1" t="s">
        <v>350</v>
      </c>
      <c r="F14" s="21">
        <v>660</v>
      </c>
      <c r="G14" s="22">
        <f aca="true" t="shared" si="1" ref="G14:G26">F14*100/F$10</f>
        <v>1.006557877077932</v>
      </c>
    </row>
    <row r="15" spans="1:7" ht="12.75">
      <c r="A15" s="20" t="s">
        <v>144</v>
      </c>
      <c r="B15" s="21">
        <v>44915</v>
      </c>
      <c r="C15" s="22">
        <f t="shared" si="0"/>
        <v>68.49931371053836</v>
      </c>
      <c r="E15" s="1" t="s">
        <v>351</v>
      </c>
      <c r="F15" s="21">
        <v>1250</v>
      </c>
      <c r="G15" s="22">
        <f t="shared" si="1"/>
        <v>1.9063596156779015</v>
      </c>
    </row>
    <row r="16" spans="1:7" ht="12.75">
      <c r="A16" s="20" t="s">
        <v>325</v>
      </c>
      <c r="B16" s="21">
        <v>35475</v>
      </c>
      <c r="C16" s="22">
        <f t="shared" si="0"/>
        <v>54.102485892938844</v>
      </c>
      <c r="E16" s="1" t="s">
        <v>352</v>
      </c>
      <c r="F16" s="21">
        <v>2265</v>
      </c>
      <c r="G16" s="22">
        <f t="shared" si="1"/>
        <v>3.4543236236083574</v>
      </c>
    </row>
    <row r="17" spans="1:7" ht="12.75">
      <c r="A17" s="20" t="s">
        <v>143</v>
      </c>
      <c r="B17" s="21">
        <v>7015</v>
      </c>
      <c r="C17" s="22">
        <f t="shared" si="0"/>
        <v>10.698490163184383</v>
      </c>
      <c r="E17" s="1" t="s">
        <v>353</v>
      </c>
      <c r="F17" s="21">
        <v>3270</v>
      </c>
      <c r="G17" s="22">
        <f t="shared" si="1"/>
        <v>4.98703675461339</v>
      </c>
    </row>
    <row r="18" spans="1:7" ht="12.75">
      <c r="A18" s="20" t="s">
        <v>304</v>
      </c>
      <c r="B18" s="21">
        <v>2430</v>
      </c>
      <c r="C18" s="22">
        <f t="shared" si="0"/>
        <v>3.7059630928778406</v>
      </c>
      <c r="E18" s="1" t="s">
        <v>0</v>
      </c>
      <c r="F18" s="21">
        <v>4885</v>
      </c>
      <c r="G18" s="22">
        <f t="shared" si="1"/>
        <v>7.450053378069239</v>
      </c>
    </row>
    <row r="19" spans="1:7" ht="12.75">
      <c r="A19" s="20"/>
      <c r="B19" s="21"/>
      <c r="C19" s="22"/>
      <c r="E19" s="1" t="s">
        <v>1</v>
      </c>
      <c r="F19" s="21">
        <v>16680</v>
      </c>
      <c r="G19" s="22">
        <f t="shared" si="1"/>
        <v>25.43846271160592</v>
      </c>
    </row>
    <row r="20" spans="1:7" ht="12.75">
      <c r="A20" s="59" t="s">
        <v>145</v>
      </c>
      <c r="B20" s="21"/>
      <c r="C20" s="22"/>
      <c r="E20" s="1" t="s">
        <v>2</v>
      </c>
      <c r="F20" s="21">
        <v>19765</v>
      </c>
      <c r="G20" s="22">
        <f t="shared" si="1"/>
        <v>30.143358243098977</v>
      </c>
    </row>
    <row r="21" spans="1:7" ht="12.75">
      <c r="A21" s="60" t="s">
        <v>326</v>
      </c>
      <c r="B21" s="21">
        <v>62515</v>
      </c>
      <c r="C21" s="22">
        <f aca="true" t="shared" si="2" ref="C21:C28">B21*100/B$9</f>
        <v>95.34085709928321</v>
      </c>
      <c r="E21" s="1" t="s">
        <v>3</v>
      </c>
      <c r="F21" s="21">
        <v>12100</v>
      </c>
      <c r="G21" s="22">
        <f t="shared" si="1"/>
        <v>18.453561079762085</v>
      </c>
    </row>
    <row r="22" spans="1:7" ht="12.75">
      <c r="A22" s="60" t="s">
        <v>328</v>
      </c>
      <c r="B22" s="21">
        <v>470</v>
      </c>
      <c r="C22" s="22">
        <f t="shared" si="2"/>
        <v>0.716791215494891</v>
      </c>
      <c r="E22" s="1" t="s">
        <v>4</v>
      </c>
      <c r="F22" s="21">
        <v>2330</v>
      </c>
      <c r="G22" s="22">
        <f t="shared" si="1"/>
        <v>3.5534543236236082</v>
      </c>
    </row>
    <row r="23" spans="1:7" ht="12.75">
      <c r="A23" s="60" t="s">
        <v>146</v>
      </c>
      <c r="B23" s="21">
        <v>61455</v>
      </c>
      <c r="C23" s="22">
        <f t="shared" si="2"/>
        <v>93.72426414518834</v>
      </c>
      <c r="E23" s="1" t="s">
        <v>5</v>
      </c>
      <c r="F23" s="21">
        <v>1340</v>
      </c>
      <c r="G23" s="22">
        <f t="shared" si="1"/>
        <v>2.0436175080067103</v>
      </c>
    </row>
    <row r="24" spans="1:7" ht="12.75">
      <c r="A24" s="60" t="s">
        <v>147</v>
      </c>
      <c r="B24" s="21">
        <v>30</v>
      </c>
      <c r="C24" s="22" t="s">
        <v>360</v>
      </c>
      <c r="E24" s="1" t="s">
        <v>6</v>
      </c>
      <c r="F24" s="21">
        <v>740</v>
      </c>
      <c r="G24" s="22">
        <f t="shared" si="1"/>
        <v>1.1285648924813176</v>
      </c>
    </row>
    <row r="25" spans="1:7" ht="12.75">
      <c r="A25" s="60" t="s">
        <v>329</v>
      </c>
      <c r="B25" s="21">
        <v>345</v>
      </c>
      <c r="C25" s="22">
        <f t="shared" si="2"/>
        <v>0.5261552539271008</v>
      </c>
      <c r="E25" s="1" t="s">
        <v>7</v>
      </c>
      <c r="F25" s="21">
        <v>220</v>
      </c>
      <c r="G25" s="22">
        <f t="shared" si="1"/>
        <v>0.33551929235931066</v>
      </c>
    </row>
    <row r="26" spans="1:7" ht="12.75">
      <c r="A26" s="60" t="s">
        <v>148</v>
      </c>
      <c r="B26" s="21">
        <v>25</v>
      </c>
      <c r="C26" s="22" t="s">
        <v>360</v>
      </c>
      <c r="E26" s="1" t="s">
        <v>139</v>
      </c>
      <c r="F26" s="21">
        <v>75</v>
      </c>
      <c r="G26" s="22">
        <f t="shared" si="1"/>
        <v>0.11438157694067409</v>
      </c>
    </row>
    <row r="27" spans="1:7" ht="12.75">
      <c r="A27" s="60" t="s">
        <v>330</v>
      </c>
      <c r="B27" s="21">
        <v>185</v>
      </c>
      <c r="C27" s="22">
        <f t="shared" si="2"/>
        <v>0.2821412231203294</v>
      </c>
      <c r="F27" s="21"/>
      <c r="G27" s="22"/>
    </row>
    <row r="28" spans="1:7" ht="12.75">
      <c r="A28" s="60" t="s">
        <v>331</v>
      </c>
      <c r="B28" s="21">
        <v>3060</v>
      </c>
      <c r="C28" s="22">
        <f t="shared" si="2"/>
        <v>4.6667683391795025</v>
      </c>
      <c r="E28" s="1" t="s">
        <v>140</v>
      </c>
      <c r="F28" s="32">
        <v>36.9</v>
      </c>
      <c r="G28" s="22" t="s">
        <v>195</v>
      </c>
    </row>
    <row r="29" spans="1:7" ht="12.75">
      <c r="A29" s="20"/>
      <c r="B29" s="21"/>
      <c r="C29" s="22"/>
      <c r="F29" s="21"/>
      <c r="G29" s="22"/>
    </row>
    <row r="30" spans="1:7" ht="12.75">
      <c r="A30" s="59" t="s">
        <v>150</v>
      </c>
      <c r="B30" s="21"/>
      <c r="C30" s="22"/>
      <c r="E30" s="1" t="s">
        <v>8</v>
      </c>
      <c r="F30" s="21">
        <v>59585</v>
      </c>
      <c r="G30" s="22">
        <f aca="true" t="shared" si="3" ref="G30:G37">F30*100/F$10</f>
        <v>90.8723501601342</v>
      </c>
    </row>
    <row r="31" spans="1:7" ht="12.75">
      <c r="A31" s="60" t="s">
        <v>149</v>
      </c>
      <c r="B31" s="21">
        <v>235</v>
      </c>
      <c r="C31" s="22">
        <f>B31*100/B$9</f>
        <v>0.3583956077474455</v>
      </c>
      <c r="E31" s="1" t="s">
        <v>9</v>
      </c>
      <c r="F31" s="21">
        <v>34055</v>
      </c>
      <c r="G31" s="22">
        <f t="shared" si="3"/>
        <v>51.93686136952875</v>
      </c>
    </row>
    <row r="32" spans="1:7" ht="12.75">
      <c r="A32" s="60" t="s">
        <v>151</v>
      </c>
      <c r="B32" s="21">
        <v>65335</v>
      </c>
      <c r="C32" s="22">
        <f>B32*100/B$9</f>
        <v>99.64160439225256</v>
      </c>
      <c r="E32" s="1" t="s">
        <v>10</v>
      </c>
      <c r="F32" s="21">
        <v>25530</v>
      </c>
      <c r="G32" s="22">
        <f t="shared" si="3"/>
        <v>38.93548879060546</v>
      </c>
    </row>
    <row r="33" spans="1:7" ht="12.75">
      <c r="A33" s="60" t="s">
        <v>332</v>
      </c>
      <c r="B33" s="21">
        <v>420</v>
      </c>
      <c r="C33" s="22">
        <f>B33*100/B$9</f>
        <v>0.6405368308677749</v>
      </c>
      <c r="E33" s="1" t="s">
        <v>11</v>
      </c>
      <c r="F33" s="21">
        <v>57240</v>
      </c>
      <c r="G33" s="22">
        <f t="shared" si="3"/>
        <v>87.29601952112246</v>
      </c>
    </row>
    <row r="34" spans="1:7" ht="12.75">
      <c r="A34" s="20"/>
      <c r="B34" s="21"/>
      <c r="C34" s="22"/>
      <c r="E34" s="1" t="s">
        <v>13</v>
      </c>
      <c r="F34" s="21">
        <v>1760</v>
      </c>
      <c r="G34" s="22">
        <f t="shared" si="3"/>
        <v>2.6841543388744853</v>
      </c>
    </row>
    <row r="35" spans="1:7" ht="12.75">
      <c r="A35" s="61" t="s">
        <v>152</v>
      </c>
      <c r="B35" s="21"/>
      <c r="C35" s="22"/>
      <c r="E35" s="1" t="s">
        <v>14</v>
      </c>
      <c r="F35" s="21">
        <v>1030</v>
      </c>
      <c r="G35" s="22">
        <f t="shared" si="3"/>
        <v>1.5708403233185908</v>
      </c>
    </row>
    <row r="36" spans="1:7" ht="12.75">
      <c r="A36" s="61" t="s">
        <v>175</v>
      </c>
      <c r="B36" s="16">
        <v>64915</v>
      </c>
      <c r="C36" s="17">
        <f aca="true" t="shared" si="4" ref="C36:C45">B36*100/B$36</f>
        <v>100</v>
      </c>
      <c r="E36" s="1" t="s">
        <v>12</v>
      </c>
      <c r="F36" s="21">
        <v>510</v>
      </c>
      <c r="G36" s="22">
        <f t="shared" si="3"/>
        <v>0.7777947231965838</v>
      </c>
    </row>
    <row r="37" spans="1:7" ht="12.75">
      <c r="A37" s="62" t="s">
        <v>333</v>
      </c>
      <c r="B37" s="21">
        <v>10355</v>
      </c>
      <c r="C37" s="22">
        <f t="shared" si="4"/>
        <v>15.951629053377493</v>
      </c>
      <c r="E37" s="1" t="s">
        <v>10</v>
      </c>
      <c r="F37" s="21">
        <v>520</v>
      </c>
      <c r="G37" s="22">
        <f t="shared" si="3"/>
        <v>0.793045600122007</v>
      </c>
    </row>
    <row r="38" spans="1:7" ht="12.75">
      <c r="A38" s="62" t="s">
        <v>153</v>
      </c>
      <c r="B38" s="21">
        <v>54555</v>
      </c>
      <c r="C38" s="22">
        <f t="shared" si="4"/>
        <v>84.04066856658707</v>
      </c>
      <c r="F38" s="21"/>
      <c r="G38" s="22"/>
    </row>
    <row r="39" spans="1:7" ht="12.75">
      <c r="A39" s="62" t="s">
        <v>176</v>
      </c>
      <c r="B39" s="21">
        <v>12915</v>
      </c>
      <c r="C39" s="22">
        <f t="shared" si="4"/>
        <v>19.89524763151814</v>
      </c>
      <c r="E39" s="45" t="s">
        <v>171</v>
      </c>
      <c r="F39" s="21"/>
      <c r="G39" s="22"/>
    </row>
    <row r="40" spans="1:7" ht="12.75">
      <c r="A40" s="62" t="s">
        <v>154</v>
      </c>
      <c r="B40" s="21">
        <v>220</v>
      </c>
      <c r="C40" s="22">
        <f t="shared" si="4"/>
        <v>0.33890472155896173</v>
      </c>
      <c r="E40" s="45" t="s">
        <v>191</v>
      </c>
      <c r="F40" s="16">
        <v>61400</v>
      </c>
      <c r="G40" s="17">
        <f>F40*100/F$40</f>
        <v>100</v>
      </c>
    </row>
    <row r="41" spans="1:7" ht="12.75">
      <c r="A41" s="62" t="s">
        <v>176</v>
      </c>
      <c r="B41" s="63">
        <v>105</v>
      </c>
      <c r="C41" s="22">
        <f t="shared" si="4"/>
        <v>0.16174998074404992</v>
      </c>
      <c r="E41" s="1" t="s">
        <v>15</v>
      </c>
      <c r="F41" s="21">
        <v>17065</v>
      </c>
      <c r="G41" s="22">
        <f aca="true" t="shared" si="5" ref="G41:G47">F41*100/F$40</f>
        <v>27.793159609120522</v>
      </c>
    </row>
    <row r="42" spans="1:7" ht="12.75">
      <c r="A42" s="62" t="s">
        <v>155</v>
      </c>
      <c r="B42" s="21">
        <v>2550</v>
      </c>
      <c r="C42" s="22">
        <f t="shared" si="4"/>
        <v>3.9282138180697834</v>
      </c>
      <c r="E42" s="1" t="s">
        <v>127</v>
      </c>
      <c r="F42" s="21">
        <v>34975</v>
      </c>
      <c r="G42" s="22">
        <f t="shared" si="5"/>
        <v>56.96254071661238</v>
      </c>
    </row>
    <row r="43" spans="1:7" ht="12.75">
      <c r="A43" s="62" t="s">
        <v>176</v>
      </c>
      <c r="B43" s="21">
        <v>445</v>
      </c>
      <c r="C43" s="22">
        <f t="shared" si="4"/>
        <v>0.6855118231533543</v>
      </c>
      <c r="E43" s="1" t="s">
        <v>16</v>
      </c>
      <c r="F43" s="21">
        <v>3515</v>
      </c>
      <c r="G43" s="22">
        <f t="shared" si="5"/>
        <v>5.7247557003257326</v>
      </c>
    </row>
    <row r="44" spans="1:7" ht="12.75">
      <c r="A44" s="62" t="s">
        <v>156</v>
      </c>
      <c r="B44" s="21">
        <v>495</v>
      </c>
      <c r="C44" s="22">
        <f t="shared" si="4"/>
        <v>0.7625356235076639</v>
      </c>
      <c r="E44" s="1" t="s">
        <v>17</v>
      </c>
      <c r="F44" s="21">
        <v>1030</v>
      </c>
      <c r="G44" s="22">
        <f t="shared" si="5"/>
        <v>1.6775244299674268</v>
      </c>
    </row>
    <row r="45" spans="1:7" ht="12.75">
      <c r="A45" s="62" t="s">
        <v>176</v>
      </c>
      <c r="B45" s="21">
        <v>220</v>
      </c>
      <c r="C45" s="22">
        <f t="shared" si="4"/>
        <v>0.33890472155896173</v>
      </c>
      <c r="E45" s="1" t="s">
        <v>18</v>
      </c>
      <c r="F45" s="21">
        <v>820</v>
      </c>
      <c r="G45" s="22">
        <f t="shared" si="5"/>
        <v>1.3355048859934853</v>
      </c>
    </row>
    <row r="46" spans="1:7" ht="12.75">
      <c r="A46" s="20"/>
      <c r="B46" s="21"/>
      <c r="C46" s="22"/>
      <c r="E46" s="1" t="s">
        <v>19</v>
      </c>
      <c r="F46" s="21">
        <v>4820</v>
      </c>
      <c r="G46" s="22">
        <f t="shared" si="5"/>
        <v>7.850162866449511</v>
      </c>
    </row>
    <row r="47" spans="1:7" ht="12.75">
      <c r="A47" s="64" t="s">
        <v>157</v>
      </c>
      <c r="B47" s="21"/>
      <c r="C47" s="22"/>
      <c r="E47" s="1" t="s">
        <v>18</v>
      </c>
      <c r="F47" s="21">
        <v>2070</v>
      </c>
      <c r="G47" s="22">
        <f t="shared" si="5"/>
        <v>3.3713355048859937</v>
      </c>
    </row>
    <row r="48" spans="1:7" ht="12.75">
      <c r="A48" s="64" t="s">
        <v>335</v>
      </c>
      <c r="B48" s="16">
        <v>65570</v>
      </c>
      <c r="C48" s="17">
        <f aca="true" t="shared" si="6" ref="C48:C59">B48*100/B$9</f>
        <v>100</v>
      </c>
      <c r="F48" s="21"/>
      <c r="G48" s="22"/>
    </row>
    <row r="49" spans="1:7" ht="12.75">
      <c r="A49" s="60" t="s">
        <v>334</v>
      </c>
      <c r="B49" s="21">
        <v>64190</v>
      </c>
      <c r="C49" s="22">
        <f t="shared" si="6"/>
        <v>97.8953789842916</v>
      </c>
      <c r="E49" s="45" t="s">
        <v>172</v>
      </c>
      <c r="F49" s="21"/>
      <c r="G49" s="22"/>
    </row>
    <row r="50" spans="1:7" ht="12.75">
      <c r="A50" s="60" t="s">
        <v>336</v>
      </c>
      <c r="B50" s="21">
        <v>30010</v>
      </c>
      <c r="C50" s="22">
        <f t="shared" si="6"/>
        <v>45.76788165319506</v>
      </c>
      <c r="E50" s="45" t="s">
        <v>173</v>
      </c>
      <c r="F50" s="21"/>
      <c r="G50" s="22"/>
    </row>
    <row r="51" spans="1:7" ht="12.75">
      <c r="A51" s="60" t="s">
        <v>337</v>
      </c>
      <c r="B51" s="21">
        <v>12880</v>
      </c>
      <c r="C51" s="22">
        <f t="shared" si="6"/>
        <v>19.643129479945095</v>
      </c>
      <c r="E51" s="45" t="s">
        <v>192</v>
      </c>
      <c r="F51" s="16">
        <v>1285</v>
      </c>
      <c r="G51" s="17">
        <f>F51*100/F51</f>
        <v>100</v>
      </c>
    </row>
    <row r="52" spans="1:7" ht="12.75">
      <c r="A52" s="60" t="s">
        <v>338</v>
      </c>
      <c r="B52" s="21">
        <v>8450</v>
      </c>
      <c r="C52" s="22">
        <f t="shared" si="6"/>
        <v>12.886991001982613</v>
      </c>
      <c r="E52" s="1" t="s">
        <v>174</v>
      </c>
      <c r="F52" s="21">
        <v>440</v>
      </c>
      <c r="G52" s="22">
        <f>F52*100/F51</f>
        <v>34.24124513618677</v>
      </c>
    </row>
    <row r="53" spans="1:7" ht="12.75">
      <c r="A53" s="60" t="s">
        <v>158</v>
      </c>
      <c r="B53" s="21">
        <v>4990</v>
      </c>
      <c r="C53" s="22">
        <f t="shared" si="6"/>
        <v>7.610187585786183</v>
      </c>
      <c r="F53" s="21"/>
      <c r="G53" s="22"/>
    </row>
    <row r="54" spans="1:7" ht="12.75">
      <c r="A54" s="60" t="s">
        <v>339</v>
      </c>
      <c r="B54" s="21">
        <v>7390</v>
      </c>
      <c r="C54" s="22">
        <f t="shared" si="6"/>
        <v>11.270398047887754</v>
      </c>
      <c r="E54" s="45" t="s">
        <v>177</v>
      </c>
      <c r="F54" s="21"/>
      <c r="G54" s="22"/>
    </row>
    <row r="55" spans="1:7" ht="12.75">
      <c r="A55" s="60" t="s">
        <v>159</v>
      </c>
      <c r="B55" s="21">
        <v>880</v>
      </c>
      <c r="C55" s="22">
        <f t="shared" si="6"/>
        <v>1.3420771694372426</v>
      </c>
      <c r="E55" s="45" t="s">
        <v>178</v>
      </c>
      <c r="F55" s="21"/>
      <c r="G55" s="22"/>
    </row>
    <row r="56" spans="1:7" ht="12.75">
      <c r="A56" s="60" t="s">
        <v>340</v>
      </c>
      <c r="B56" s="21">
        <v>5460</v>
      </c>
      <c r="C56" s="22">
        <f t="shared" si="6"/>
        <v>8.326978801281074</v>
      </c>
      <c r="E56" s="45" t="s">
        <v>179</v>
      </c>
      <c r="F56" s="16">
        <v>18415</v>
      </c>
      <c r="G56" s="17">
        <f aca="true" t="shared" si="7" ref="G56:G61">F56*100/F$56</f>
        <v>100</v>
      </c>
    </row>
    <row r="57" spans="1:7" ht="12.75">
      <c r="A57" s="60" t="s">
        <v>160</v>
      </c>
      <c r="B57" s="21">
        <v>1330</v>
      </c>
      <c r="C57" s="22">
        <f t="shared" si="6"/>
        <v>2.0283666310812873</v>
      </c>
      <c r="E57" s="1" t="s">
        <v>20</v>
      </c>
      <c r="F57" s="21">
        <v>225</v>
      </c>
      <c r="G57" s="22">
        <f t="shared" si="7"/>
        <v>1.2218300298669562</v>
      </c>
    </row>
    <row r="58" spans="1:7" ht="12.75">
      <c r="A58" s="60" t="s">
        <v>341</v>
      </c>
      <c r="B58" s="21">
        <v>1390</v>
      </c>
      <c r="C58" s="22">
        <f t="shared" si="6"/>
        <v>2.1198718926338262</v>
      </c>
      <c r="E58" s="1" t="s">
        <v>21</v>
      </c>
      <c r="F58" s="21">
        <v>295</v>
      </c>
      <c r="G58" s="22">
        <f t="shared" si="7"/>
        <v>1.6019549280477872</v>
      </c>
    </row>
    <row r="59" spans="1:7" ht="12.75">
      <c r="A59" s="60" t="s">
        <v>161</v>
      </c>
      <c r="B59" s="21">
        <v>90</v>
      </c>
      <c r="C59" s="22">
        <f t="shared" si="6"/>
        <v>0.13725789232880892</v>
      </c>
      <c r="E59" s="1" t="s">
        <v>180</v>
      </c>
      <c r="F59" s="21">
        <v>2990</v>
      </c>
      <c r="G59" s="22">
        <f t="shared" si="7"/>
        <v>16.236763508009776</v>
      </c>
    </row>
    <row r="60" spans="1:7" ht="12.75">
      <c r="A60" s="60" t="s">
        <v>162</v>
      </c>
      <c r="B60" s="21">
        <v>1300</v>
      </c>
      <c r="C60" s="22">
        <f>B60*100/B$9</f>
        <v>1.9826140003050174</v>
      </c>
      <c r="E60" s="1" t="s">
        <v>22</v>
      </c>
      <c r="F60" s="21">
        <v>3465</v>
      </c>
      <c r="G60" s="22">
        <f t="shared" si="7"/>
        <v>18.816182459951126</v>
      </c>
    </row>
    <row r="61" spans="1:7" ht="12.75">
      <c r="A61" s="60"/>
      <c r="B61" s="21"/>
      <c r="C61" s="22"/>
      <c r="E61" s="1" t="s">
        <v>181</v>
      </c>
      <c r="F61" s="21">
        <v>11445</v>
      </c>
      <c r="G61" s="22">
        <f t="shared" si="7"/>
        <v>62.150420852565844</v>
      </c>
    </row>
    <row r="62" spans="1:7" ht="12.75">
      <c r="A62" s="64" t="s">
        <v>163</v>
      </c>
      <c r="B62" s="21"/>
      <c r="C62" s="22"/>
      <c r="F62" s="21"/>
      <c r="G62" s="22"/>
    </row>
    <row r="63" spans="1:7" ht="14.25">
      <c r="A63" s="59" t="s">
        <v>306</v>
      </c>
      <c r="B63" s="16">
        <v>30010</v>
      </c>
      <c r="C63" s="17">
        <f aca="true" t="shared" si="8" ref="C63:C72">B63*100/B$63</f>
        <v>100</v>
      </c>
      <c r="E63" s="45" t="s">
        <v>182</v>
      </c>
      <c r="F63" s="21"/>
      <c r="G63" s="22"/>
    </row>
    <row r="64" spans="1:7" ht="12.75">
      <c r="A64" s="60" t="s">
        <v>164</v>
      </c>
      <c r="B64" s="21">
        <v>20820</v>
      </c>
      <c r="C64" s="22">
        <f t="shared" si="8"/>
        <v>69.37687437520826</v>
      </c>
      <c r="E64" s="45" t="s">
        <v>193</v>
      </c>
      <c r="F64" s="16">
        <v>53245</v>
      </c>
      <c r="G64" s="17">
        <f>F64*100/F$64</f>
        <v>100</v>
      </c>
    </row>
    <row r="65" spans="1:7" ht="12.75">
      <c r="A65" s="60" t="s">
        <v>165</v>
      </c>
      <c r="B65" s="21">
        <v>13495</v>
      </c>
      <c r="C65" s="22">
        <f t="shared" si="8"/>
        <v>44.968343885371546</v>
      </c>
      <c r="E65" s="1" t="s">
        <v>23</v>
      </c>
      <c r="F65" s="21">
        <v>2010</v>
      </c>
      <c r="G65" s="22">
        <f aca="true" t="shared" si="9" ref="G65:G71">F65*100/F$64</f>
        <v>3.7750023476382757</v>
      </c>
    </row>
    <row r="66" spans="1:7" ht="12.75">
      <c r="A66" s="60" t="s">
        <v>166</v>
      </c>
      <c r="B66" s="21">
        <v>14180</v>
      </c>
      <c r="C66" s="22">
        <f t="shared" si="8"/>
        <v>47.25091636121293</v>
      </c>
      <c r="E66" s="1" t="s">
        <v>183</v>
      </c>
      <c r="F66" s="21">
        <v>4680</v>
      </c>
      <c r="G66" s="22">
        <f t="shared" si="9"/>
        <v>8.789557704948821</v>
      </c>
    </row>
    <row r="67" spans="1:7" ht="12.75">
      <c r="A67" s="60" t="s">
        <v>165</v>
      </c>
      <c r="B67" s="21">
        <v>9685</v>
      </c>
      <c r="C67" s="22">
        <f t="shared" si="8"/>
        <v>32.272575808063976</v>
      </c>
      <c r="E67" s="1" t="s">
        <v>184</v>
      </c>
      <c r="F67" s="21">
        <v>13665</v>
      </c>
      <c r="G67" s="22">
        <f t="shared" si="9"/>
        <v>25.66438163207813</v>
      </c>
    </row>
    <row r="68" spans="1:7" ht="12.75">
      <c r="A68" s="60" t="s">
        <v>167</v>
      </c>
      <c r="B68" s="21">
        <v>3515</v>
      </c>
      <c r="C68" s="22">
        <f t="shared" si="8"/>
        <v>11.712762412529157</v>
      </c>
      <c r="E68" s="1" t="s">
        <v>24</v>
      </c>
      <c r="F68" s="21">
        <v>10505</v>
      </c>
      <c r="G68" s="22">
        <f t="shared" si="9"/>
        <v>19.729552070616958</v>
      </c>
    </row>
    <row r="69" spans="1:7" ht="12.75">
      <c r="A69" s="60" t="s">
        <v>165</v>
      </c>
      <c r="B69" s="21">
        <v>2450</v>
      </c>
      <c r="C69" s="22">
        <f t="shared" si="8"/>
        <v>8.163945351549483</v>
      </c>
      <c r="E69" s="1" t="s">
        <v>25</v>
      </c>
      <c r="F69" s="21">
        <v>5570</v>
      </c>
      <c r="G69" s="22">
        <f t="shared" si="9"/>
        <v>10.46107615738567</v>
      </c>
    </row>
    <row r="70" spans="1:7" ht="12.75">
      <c r="A70" s="60" t="s">
        <v>168</v>
      </c>
      <c r="B70" s="21">
        <v>9190</v>
      </c>
      <c r="C70" s="22">
        <f t="shared" si="8"/>
        <v>30.623125624791736</v>
      </c>
      <c r="E70" s="1" t="s">
        <v>26</v>
      </c>
      <c r="F70" s="21">
        <v>9000</v>
      </c>
      <c r="G70" s="22">
        <f t="shared" si="9"/>
        <v>16.902995586440042</v>
      </c>
    </row>
    <row r="71" spans="1:7" ht="12.75">
      <c r="A71" s="60" t="s">
        <v>169</v>
      </c>
      <c r="B71" s="21">
        <v>6900</v>
      </c>
      <c r="C71" s="22">
        <f t="shared" si="8"/>
        <v>22.99233588803732</v>
      </c>
      <c r="E71" s="1" t="s">
        <v>185</v>
      </c>
      <c r="F71" s="21">
        <v>7815</v>
      </c>
      <c r="G71" s="22">
        <f t="shared" si="9"/>
        <v>14.677434500892103</v>
      </c>
    </row>
    <row r="72" spans="1:7" ht="12.75">
      <c r="A72" s="60" t="s">
        <v>170</v>
      </c>
      <c r="B72" s="21">
        <v>165</v>
      </c>
      <c r="C72" s="22">
        <f t="shared" si="8"/>
        <v>0.5498167277574142</v>
      </c>
      <c r="F72" s="21"/>
      <c r="G72" s="22"/>
    </row>
    <row r="73" spans="1:7" ht="12.75">
      <c r="A73" s="20"/>
      <c r="B73" s="28"/>
      <c r="C73" s="29"/>
      <c r="E73" s="1" t="s">
        <v>186</v>
      </c>
      <c r="F73" s="28" t="s">
        <v>195</v>
      </c>
      <c r="G73" s="65">
        <f>SUM(F67:F71)*100/F64</f>
        <v>87.4354399474129</v>
      </c>
    </row>
    <row r="74" spans="1:7" ht="12.75">
      <c r="A74" s="15" t="s">
        <v>188</v>
      </c>
      <c r="B74" s="21"/>
      <c r="C74" s="22"/>
      <c r="E74" s="1" t="s">
        <v>187</v>
      </c>
      <c r="F74" s="28" t="s">
        <v>195</v>
      </c>
      <c r="G74" s="65">
        <f>(F70+F71)*100/F64</f>
        <v>31.580430087332143</v>
      </c>
    </row>
    <row r="75" spans="1:7" ht="12.75">
      <c r="A75" s="15" t="s">
        <v>194</v>
      </c>
      <c r="B75" s="16">
        <v>64915</v>
      </c>
      <c r="C75" s="17">
        <f>B75*100/B$36</f>
        <v>100</v>
      </c>
      <c r="F75" s="21"/>
      <c r="G75" s="22"/>
    </row>
    <row r="76" spans="1:7" ht="12.75">
      <c r="A76" s="20" t="s">
        <v>342</v>
      </c>
      <c r="B76" s="21">
        <v>21435</v>
      </c>
      <c r="C76" s="22">
        <f aca="true" t="shared" si="10" ref="C76:C82">B76*100/B$36</f>
        <v>33.020103211892476</v>
      </c>
      <c r="E76" s="18" t="s">
        <v>221</v>
      </c>
      <c r="F76" s="21"/>
      <c r="G76" s="22"/>
    </row>
    <row r="77" spans="1:7" ht="12.75">
      <c r="A77" s="20" t="s">
        <v>189</v>
      </c>
      <c r="B77" s="21">
        <v>23410</v>
      </c>
      <c r="C77" s="22">
        <f t="shared" si="10"/>
        <v>36.0625433258877</v>
      </c>
      <c r="E77" s="18" t="s">
        <v>249</v>
      </c>
      <c r="F77" s="16">
        <v>59165</v>
      </c>
      <c r="G77" s="17">
        <f>F77*100/F$77</f>
        <v>100</v>
      </c>
    </row>
    <row r="78" spans="1:7" ht="12.75">
      <c r="A78" s="20" t="s">
        <v>343</v>
      </c>
      <c r="B78" s="21">
        <v>12270</v>
      </c>
      <c r="C78" s="22">
        <f t="shared" si="10"/>
        <v>18.901640606947545</v>
      </c>
      <c r="E78" s="23" t="s">
        <v>27</v>
      </c>
      <c r="F78" s="21">
        <v>1160</v>
      </c>
      <c r="G78" s="22">
        <f>F78*100/F$77</f>
        <v>1.9606186089749007</v>
      </c>
    </row>
    <row r="79" spans="1:7" ht="12.75">
      <c r="A79" s="20" t="s">
        <v>344</v>
      </c>
      <c r="B79" s="21">
        <v>11140</v>
      </c>
      <c r="C79" s="22">
        <f t="shared" si="10"/>
        <v>17.160902718940154</v>
      </c>
      <c r="E79" s="23"/>
      <c r="F79" s="21"/>
      <c r="G79" s="22"/>
    </row>
    <row r="80" spans="1:7" ht="12.75">
      <c r="A80" s="20" t="s">
        <v>345</v>
      </c>
      <c r="B80" s="21">
        <v>5070</v>
      </c>
      <c r="C80" s="22">
        <f t="shared" si="10"/>
        <v>7.810213355926981</v>
      </c>
      <c r="E80" s="23"/>
      <c r="F80" s="21"/>
      <c r="G80" s="22"/>
    </row>
    <row r="81" spans="1:7" ht="12.75">
      <c r="A81" s="20" t="s">
        <v>346</v>
      </c>
      <c r="B81" s="21">
        <v>6065</v>
      </c>
      <c r="C81" s="22">
        <f t="shared" si="10"/>
        <v>9.34298698297774</v>
      </c>
      <c r="E81" s="23"/>
      <c r="F81" s="21"/>
      <c r="G81" s="22"/>
    </row>
    <row r="82" spans="1:7" ht="13.5" thickBot="1">
      <c r="A82" s="34" t="s">
        <v>347</v>
      </c>
      <c r="B82" s="35">
        <v>20070</v>
      </c>
      <c r="C82" s="36">
        <f t="shared" si="10"/>
        <v>30.917353462219825</v>
      </c>
      <c r="D82" s="66"/>
      <c r="E82" s="48"/>
      <c r="F82" s="35"/>
      <c r="G82" s="36"/>
    </row>
    <row r="83" ht="13.5" thickTop="1"/>
    <row r="84" ht="12.75">
      <c r="A84" s="58" t="s">
        <v>196</v>
      </c>
    </row>
    <row r="85" ht="12.75">
      <c r="A85" s="1" t="s">
        <v>197</v>
      </c>
    </row>
    <row r="86" ht="12.75">
      <c r="A86" s="1" t="s">
        <v>295</v>
      </c>
    </row>
    <row r="87" ht="14.25">
      <c r="A87" s="39" t="s">
        <v>359</v>
      </c>
    </row>
    <row r="88" ht="14.25">
      <c r="A88" s="39" t="s">
        <v>128</v>
      </c>
    </row>
    <row r="89" ht="12.75">
      <c r="A89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40"/>
      <c r="B8" s="13"/>
      <c r="C8" s="41"/>
      <c r="F8" s="42"/>
      <c r="G8" s="41"/>
    </row>
    <row r="9" spans="1:7" ht="12.75">
      <c r="A9" s="43" t="s">
        <v>199</v>
      </c>
      <c r="B9" s="44"/>
      <c r="C9" s="22"/>
      <c r="E9" s="45" t="s">
        <v>220</v>
      </c>
      <c r="F9" s="21"/>
      <c r="G9" s="22"/>
    </row>
    <row r="10" spans="1:7" ht="12.75">
      <c r="A10" s="43" t="s">
        <v>241</v>
      </c>
      <c r="B10" s="16">
        <v>60910</v>
      </c>
      <c r="C10" s="17">
        <f>B10*100/B$10</f>
        <v>100</v>
      </c>
      <c r="E10" s="45" t="s">
        <v>248</v>
      </c>
      <c r="F10" s="16">
        <v>42620</v>
      </c>
      <c r="G10" s="17">
        <f>F10*100/F$10</f>
        <v>100</v>
      </c>
    </row>
    <row r="11" spans="1:7" ht="12.75">
      <c r="A11" s="46" t="s">
        <v>28</v>
      </c>
      <c r="B11" s="21">
        <v>47010</v>
      </c>
      <c r="C11" s="22">
        <f>B11*100/B$10</f>
        <v>77.17944508290921</v>
      </c>
      <c r="E11" s="3" t="s">
        <v>54</v>
      </c>
      <c r="F11" s="27">
        <v>24310</v>
      </c>
      <c r="G11" s="33">
        <f aca="true" t="shared" si="0" ref="G11:G16">F11*100/F$10</f>
        <v>57.03894885030502</v>
      </c>
    </row>
    <row r="12" spans="1:7" ht="12.75">
      <c r="A12" s="46" t="s">
        <v>200</v>
      </c>
      <c r="B12" s="21">
        <v>46595</v>
      </c>
      <c r="C12" s="22">
        <f>B12*100/B$10</f>
        <v>76.49811196847809</v>
      </c>
      <c r="E12" s="1" t="s">
        <v>55</v>
      </c>
      <c r="F12" s="21">
        <v>5375</v>
      </c>
      <c r="G12" s="22">
        <f t="shared" si="0"/>
        <v>12.611450023463163</v>
      </c>
    </row>
    <row r="13" spans="1:7" ht="12.75">
      <c r="A13" s="46" t="s">
        <v>29</v>
      </c>
      <c r="B13" s="21">
        <v>43595</v>
      </c>
      <c r="C13" s="22">
        <f>B13*100/B$10</f>
        <v>71.57281234608439</v>
      </c>
      <c r="E13" s="3" t="s">
        <v>287</v>
      </c>
      <c r="F13" s="27">
        <v>10165</v>
      </c>
      <c r="G13" s="33">
        <f t="shared" si="0"/>
        <v>23.850305021116846</v>
      </c>
    </row>
    <row r="14" spans="1:7" ht="12.75">
      <c r="A14" s="46" t="s">
        <v>30</v>
      </c>
      <c r="B14" s="21">
        <v>3000</v>
      </c>
      <c r="C14" s="22">
        <f>B14*100/B$10</f>
        <v>4.925299622393696</v>
      </c>
      <c r="E14" s="1" t="s">
        <v>56</v>
      </c>
      <c r="F14" s="21">
        <v>1890</v>
      </c>
      <c r="G14" s="22">
        <f t="shared" si="0"/>
        <v>4.434537775692164</v>
      </c>
    </row>
    <row r="15" spans="1:7" ht="12.75">
      <c r="A15" s="46" t="s">
        <v>201</v>
      </c>
      <c r="B15" s="21" t="s">
        <v>195</v>
      </c>
      <c r="C15" s="22">
        <f>B14*100/B12</f>
        <v>6.4384590621311295</v>
      </c>
      <c r="E15" s="1" t="s">
        <v>57</v>
      </c>
      <c r="F15" s="21">
        <v>275</v>
      </c>
      <c r="G15" s="22">
        <f t="shared" si="0"/>
        <v>0.645236977944627</v>
      </c>
    </row>
    <row r="16" spans="1:7" ht="12.75">
      <c r="A16" s="46" t="s">
        <v>31</v>
      </c>
      <c r="B16" s="21">
        <v>420</v>
      </c>
      <c r="C16" s="22">
        <f>B16*100/B$10</f>
        <v>0.6895419471351174</v>
      </c>
      <c r="E16" s="1" t="s">
        <v>58</v>
      </c>
      <c r="F16" s="21">
        <v>605</v>
      </c>
      <c r="G16" s="22">
        <f t="shared" si="0"/>
        <v>1.4195213514781793</v>
      </c>
    </row>
    <row r="17" spans="1:7" ht="12.75">
      <c r="A17" s="46" t="s">
        <v>32</v>
      </c>
      <c r="B17" s="21">
        <v>13895</v>
      </c>
      <c r="C17" s="22">
        <f>B17*100/B$10</f>
        <v>22.8123460843868</v>
      </c>
      <c r="E17" s="1" t="s">
        <v>302</v>
      </c>
      <c r="F17" s="32">
        <v>34</v>
      </c>
      <c r="G17" s="22" t="s">
        <v>195</v>
      </c>
    </row>
    <row r="18" spans="1:7" ht="12.75">
      <c r="A18" s="46"/>
      <c r="B18" s="21"/>
      <c r="C18" s="22"/>
      <c r="F18" s="21"/>
      <c r="G18" s="22"/>
    </row>
    <row r="19" spans="1:7" ht="12.75">
      <c r="A19" s="43" t="s">
        <v>242</v>
      </c>
      <c r="B19" s="16">
        <v>26270</v>
      </c>
      <c r="C19" s="17">
        <f>B19*100/B$19</f>
        <v>100</v>
      </c>
      <c r="E19" s="45" t="s">
        <v>224</v>
      </c>
      <c r="F19" s="16"/>
      <c r="G19" s="17"/>
    </row>
    <row r="20" spans="1:7" ht="14.25">
      <c r="A20" s="46" t="s">
        <v>33</v>
      </c>
      <c r="B20" s="21">
        <v>18380</v>
      </c>
      <c r="C20" s="22">
        <f>B20*100/B$19</f>
        <v>69.9657403882756</v>
      </c>
      <c r="E20" s="45" t="s">
        <v>314</v>
      </c>
      <c r="F20" s="16">
        <v>30010</v>
      </c>
      <c r="G20" s="17">
        <f>F20*100/F$20</f>
        <v>100</v>
      </c>
    </row>
    <row r="21" spans="1:7" ht="12.75">
      <c r="A21" s="46" t="s">
        <v>200</v>
      </c>
      <c r="B21" s="21">
        <v>18350</v>
      </c>
      <c r="C21" s="22">
        <f>B21*100/B$19</f>
        <v>69.8515416825276</v>
      </c>
      <c r="E21" s="1" t="s">
        <v>225</v>
      </c>
      <c r="F21" s="21">
        <v>2495</v>
      </c>
      <c r="G21" s="22">
        <f aca="true" t="shared" si="1" ref="G21:G30">F21*100/F$20</f>
        <v>8.313895368210597</v>
      </c>
    </row>
    <row r="22" spans="1:7" ht="12.75">
      <c r="A22" s="46" t="s">
        <v>34</v>
      </c>
      <c r="B22" s="21">
        <v>16835</v>
      </c>
      <c r="C22" s="22">
        <f>B22*100/B$19</f>
        <v>64.08450704225352</v>
      </c>
      <c r="E22" s="1" t="s">
        <v>226</v>
      </c>
      <c r="F22" s="21">
        <v>1410</v>
      </c>
      <c r="G22" s="22">
        <f t="shared" si="1"/>
        <v>4.6984338553815395</v>
      </c>
    </row>
    <row r="23" spans="1:7" ht="12.75">
      <c r="A23" s="46"/>
      <c r="B23" s="21"/>
      <c r="C23" s="22"/>
      <c r="E23" s="1" t="s">
        <v>227</v>
      </c>
      <c r="F23" s="21">
        <v>3875</v>
      </c>
      <c r="G23" s="22">
        <f t="shared" si="1"/>
        <v>12.91236254581806</v>
      </c>
    </row>
    <row r="24" spans="1:7" ht="12.75">
      <c r="A24" s="43" t="s">
        <v>243</v>
      </c>
      <c r="B24" s="16">
        <v>780</v>
      </c>
      <c r="C24" s="17">
        <f>B24*100/B$24</f>
        <v>100</v>
      </c>
      <c r="E24" s="1" t="s">
        <v>228</v>
      </c>
      <c r="F24" s="21">
        <v>4335</v>
      </c>
      <c r="G24" s="22">
        <f t="shared" si="1"/>
        <v>14.445184938353883</v>
      </c>
    </row>
    <row r="25" spans="1:7" ht="12.75">
      <c r="A25" s="46" t="s">
        <v>35</v>
      </c>
      <c r="B25" s="21">
        <v>515</v>
      </c>
      <c r="C25" s="22">
        <f>B25*100/B$24</f>
        <v>66.02564102564102</v>
      </c>
      <c r="E25" s="1" t="s">
        <v>229</v>
      </c>
      <c r="F25" s="21">
        <v>5380</v>
      </c>
      <c r="G25" s="22">
        <f t="shared" si="1"/>
        <v>17.92735754748417</v>
      </c>
    </row>
    <row r="26" spans="1:7" ht="12.75">
      <c r="A26" s="46"/>
      <c r="B26" s="21"/>
      <c r="C26" s="22"/>
      <c r="E26" s="1" t="s">
        <v>230</v>
      </c>
      <c r="F26" s="21">
        <v>6370</v>
      </c>
      <c r="G26" s="22">
        <f t="shared" si="1"/>
        <v>21.226257914028658</v>
      </c>
    </row>
    <row r="27" spans="1:7" ht="12.75">
      <c r="A27" s="43" t="s">
        <v>202</v>
      </c>
      <c r="B27" s="21"/>
      <c r="C27" s="22"/>
      <c r="E27" s="1" t="s">
        <v>231</v>
      </c>
      <c r="F27" s="21">
        <v>2930</v>
      </c>
      <c r="G27" s="22">
        <f t="shared" si="1"/>
        <v>9.763412195934688</v>
      </c>
    </row>
    <row r="28" spans="1:7" ht="12.75">
      <c r="A28" s="43" t="s">
        <v>244</v>
      </c>
      <c r="B28" s="16">
        <v>43595</v>
      </c>
      <c r="C28" s="17">
        <f>B28*100/B$28</f>
        <v>100</v>
      </c>
      <c r="E28" s="1" t="s">
        <v>232</v>
      </c>
      <c r="F28" s="21">
        <v>2230</v>
      </c>
      <c r="G28" s="22">
        <f t="shared" si="1"/>
        <v>7.430856381206264</v>
      </c>
    </row>
    <row r="29" spans="1:7" ht="12.75">
      <c r="A29" s="43" t="s">
        <v>203</v>
      </c>
      <c r="B29" s="21"/>
      <c r="C29" s="22"/>
      <c r="E29" s="1" t="s">
        <v>233</v>
      </c>
      <c r="F29" s="21">
        <v>550</v>
      </c>
      <c r="G29" s="22">
        <f t="shared" si="1"/>
        <v>1.8327224258580472</v>
      </c>
    </row>
    <row r="30" spans="1:7" ht="12.75">
      <c r="A30" s="46" t="s">
        <v>204</v>
      </c>
      <c r="B30" s="21">
        <v>14175</v>
      </c>
      <c r="C30" s="22">
        <f>B30*100/B$28</f>
        <v>32.515196696868905</v>
      </c>
      <c r="E30" s="1" t="s">
        <v>234</v>
      </c>
      <c r="F30" s="21">
        <v>430</v>
      </c>
      <c r="G30" s="22">
        <f t="shared" si="1"/>
        <v>1.432855714761746</v>
      </c>
    </row>
    <row r="31" spans="1:7" ht="12.75">
      <c r="A31" s="46" t="s">
        <v>205</v>
      </c>
      <c r="B31" s="21">
        <v>11265</v>
      </c>
      <c r="C31" s="22">
        <f>B31*100/B$28</f>
        <v>25.840119279733916</v>
      </c>
      <c r="E31" s="1" t="s">
        <v>132</v>
      </c>
      <c r="F31" s="21">
        <v>42016</v>
      </c>
      <c r="G31" s="22" t="s">
        <v>195</v>
      </c>
    </row>
    <row r="32" spans="1:7" ht="12.75">
      <c r="A32" s="46" t="s">
        <v>206</v>
      </c>
      <c r="B32" s="21">
        <v>9345</v>
      </c>
      <c r="C32" s="22">
        <f>B32*100/B$28</f>
        <v>21.43594448904691</v>
      </c>
      <c r="F32" s="21"/>
      <c r="G32" s="22"/>
    </row>
    <row r="33" spans="1:7" ht="12.75">
      <c r="A33" s="46" t="s">
        <v>36</v>
      </c>
      <c r="B33" s="21">
        <v>55</v>
      </c>
      <c r="C33" s="22">
        <f>B33*100/B$28</f>
        <v>0.12616125702488817</v>
      </c>
      <c r="E33" s="1" t="s">
        <v>59</v>
      </c>
      <c r="F33" s="21">
        <v>28565</v>
      </c>
      <c r="G33" s="22">
        <f>F33*100/F$20</f>
        <v>95.18493835388205</v>
      </c>
    </row>
    <row r="34" spans="1:7" ht="12.75">
      <c r="A34" s="46" t="s">
        <v>207</v>
      </c>
      <c r="B34" s="21"/>
      <c r="C34" s="22"/>
      <c r="E34" s="1" t="s">
        <v>296</v>
      </c>
      <c r="F34" s="21">
        <v>53563</v>
      </c>
      <c r="G34" s="22" t="s">
        <v>195</v>
      </c>
    </row>
    <row r="35" spans="1:7" ht="12.75">
      <c r="A35" s="46" t="s">
        <v>208</v>
      </c>
      <c r="B35" s="21">
        <v>1585</v>
      </c>
      <c r="C35" s="22">
        <f>B35*100/B$28</f>
        <v>3.6357380433535957</v>
      </c>
      <c r="E35" s="1" t="s">
        <v>130</v>
      </c>
      <c r="F35" s="21">
        <v>1120</v>
      </c>
      <c r="G35" s="22">
        <f>F35*100/F$20</f>
        <v>3.7320893035654783</v>
      </c>
    </row>
    <row r="36" spans="1:7" ht="12.75">
      <c r="A36" s="46" t="s">
        <v>209</v>
      </c>
      <c r="B36" s="21"/>
      <c r="C36" s="22"/>
      <c r="E36" s="1" t="s">
        <v>297</v>
      </c>
      <c r="F36" s="21">
        <v>7165</v>
      </c>
      <c r="G36" s="22" t="s">
        <v>195</v>
      </c>
    </row>
    <row r="37" spans="1:7" ht="12.75">
      <c r="A37" s="46" t="s">
        <v>37</v>
      </c>
      <c r="B37" s="21">
        <v>7170</v>
      </c>
      <c r="C37" s="22">
        <f>B37*100/B$28</f>
        <v>16.446840233971784</v>
      </c>
      <c r="E37" s="1" t="s">
        <v>131</v>
      </c>
      <c r="F37" s="21">
        <v>460</v>
      </c>
      <c r="G37" s="22">
        <f>F37*100/F$20</f>
        <v>1.5328223925358213</v>
      </c>
    </row>
    <row r="38" spans="1:7" ht="12.75">
      <c r="A38" s="46"/>
      <c r="B38" s="21"/>
      <c r="C38" s="22"/>
      <c r="E38" s="1" t="s">
        <v>298</v>
      </c>
      <c r="F38" s="21">
        <v>6067</v>
      </c>
      <c r="G38" s="22" t="s">
        <v>195</v>
      </c>
    </row>
    <row r="39" spans="1:7" ht="12.75">
      <c r="A39" s="43" t="s">
        <v>210</v>
      </c>
      <c r="B39" s="21"/>
      <c r="C39" s="22"/>
      <c r="E39" s="1" t="s">
        <v>235</v>
      </c>
      <c r="F39" s="21">
        <v>755</v>
      </c>
      <c r="G39" s="22">
        <f>F39*100/F$20</f>
        <v>2.5158280573142284</v>
      </c>
    </row>
    <row r="40" spans="1:7" ht="12.75">
      <c r="A40" s="46" t="s">
        <v>211</v>
      </c>
      <c r="B40" s="21">
        <v>90</v>
      </c>
      <c r="C40" s="22">
        <f aca="true" t="shared" si="2" ref="C40:C46">B40*100/B$28</f>
        <v>0.2064456933134534</v>
      </c>
      <c r="E40" s="1" t="s">
        <v>299</v>
      </c>
      <c r="F40" s="21">
        <v>3141</v>
      </c>
      <c r="G40" s="22" t="s">
        <v>195</v>
      </c>
    </row>
    <row r="41" spans="1:7" ht="12.75">
      <c r="A41" s="46" t="s">
        <v>38</v>
      </c>
      <c r="B41" s="21">
        <v>780</v>
      </c>
      <c r="C41" s="22">
        <f t="shared" si="2"/>
        <v>1.789196008716596</v>
      </c>
      <c r="E41" s="1" t="s">
        <v>236</v>
      </c>
      <c r="F41" s="21">
        <v>915</v>
      </c>
      <c r="G41" s="22">
        <f>F41*100/F$20</f>
        <v>3.048983672109297</v>
      </c>
    </row>
    <row r="42" spans="1:7" ht="12.75">
      <c r="A42" s="46" t="s">
        <v>39</v>
      </c>
      <c r="B42" s="21">
        <v>4170</v>
      </c>
      <c r="C42" s="22">
        <f t="shared" si="2"/>
        <v>9.56531712352334</v>
      </c>
      <c r="E42" s="1" t="s">
        <v>300</v>
      </c>
      <c r="F42" s="21">
        <v>12459</v>
      </c>
      <c r="G42" s="22" t="s">
        <v>195</v>
      </c>
    </row>
    <row r="43" spans="1:7" ht="12.75">
      <c r="A43" s="46" t="s">
        <v>40</v>
      </c>
      <c r="B43" s="21">
        <v>935</v>
      </c>
      <c r="C43" s="22">
        <f t="shared" si="2"/>
        <v>2.144741369423099</v>
      </c>
      <c r="F43" s="21"/>
      <c r="G43" s="22"/>
    </row>
    <row r="44" spans="1:7" ht="14.25">
      <c r="A44" s="46" t="s">
        <v>41</v>
      </c>
      <c r="B44" s="21">
        <v>4605</v>
      </c>
      <c r="C44" s="22">
        <f t="shared" si="2"/>
        <v>10.563137974538364</v>
      </c>
      <c r="E44" s="45" t="s">
        <v>315</v>
      </c>
      <c r="F44" s="16">
        <v>20820</v>
      </c>
      <c r="G44" s="17">
        <f>F44*100/F$44</f>
        <v>100</v>
      </c>
    </row>
    <row r="45" spans="1:7" ht="12.75">
      <c r="A45" s="46" t="s">
        <v>212</v>
      </c>
      <c r="B45" s="21">
        <v>3860</v>
      </c>
      <c r="C45" s="22">
        <f t="shared" si="2"/>
        <v>8.854226402110333</v>
      </c>
      <c r="E45" s="1" t="s">
        <v>225</v>
      </c>
      <c r="F45" s="21">
        <v>1155</v>
      </c>
      <c r="G45" s="22">
        <f aca="true" t="shared" si="3" ref="G45:G54">F45*100/F$44</f>
        <v>5.547550432276657</v>
      </c>
    </row>
    <row r="46" spans="1:7" ht="12.75">
      <c r="A46" s="46" t="s">
        <v>42</v>
      </c>
      <c r="B46" s="21">
        <v>1205</v>
      </c>
      <c r="C46" s="22">
        <f t="shared" si="2"/>
        <v>2.764078449363459</v>
      </c>
      <c r="E46" s="1" t="s">
        <v>226</v>
      </c>
      <c r="F46" s="21">
        <v>820</v>
      </c>
      <c r="G46" s="22">
        <f t="shared" si="3"/>
        <v>3.9385206532180597</v>
      </c>
    </row>
    <row r="47" spans="1:7" ht="12.75">
      <c r="A47" s="46" t="s">
        <v>213</v>
      </c>
      <c r="B47" s="21"/>
      <c r="C47" s="22"/>
      <c r="E47" s="1" t="s">
        <v>227</v>
      </c>
      <c r="F47" s="21">
        <v>2245</v>
      </c>
      <c r="G47" s="22">
        <f t="shared" si="3"/>
        <v>10.782901056676273</v>
      </c>
    </row>
    <row r="48" spans="1:7" ht="12.75">
      <c r="A48" s="46" t="s">
        <v>43</v>
      </c>
      <c r="B48" s="21">
        <v>2555</v>
      </c>
      <c r="C48" s="22">
        <f>B48*100/B$28</f>
        <v>5.860763849065259</v>
      </c>
      <c r="E48" s="1" t="s">
        <v>228</v>
      </c>
      <c r="F48" s="21">
        <v>2740</v>
      </c>
      <c r="G48" s="22">
        <f t="shared" si="3"/>
        <v>13.160422670509126</v>
      </c>
    </row>
    <row r="49" spans="1:7" ht="12.75">
      <c r="A49" s="46" t="s">
        <v>214</v>
      </c>
      <c r="B49" s="21"/>
      <c r="C49" s="22"/>
      <c r="E49" s="1" t="s">
        <v>229</v>
      </c>
      <c r="F49" s="21">
        <v>3675</v>
      </c>
      <c r="G49" s="22">
        <f t="shared" si="3"/>
        <v>17.65129682997118</v>
      </c>
    </row>
    <row r="50" spans="1:7" ht="12.75">
      <c r="A50" s="46" t="s">
        <v>285</v>
      </c>
      <c r="B50" s="21">
        <v>3800</v>
      </c>
      <c r="C50" s="22">
        <f>B50*100/B$28</f>
        <v>8.716595939901365</v>
      </c>
      <c r="E50" s="1" t="s">
        <v>230</v>
      </c>
      <c r="F50" s="21">
        <v>5045</v>
      </c>
      <c r="G50" s="22">
        <f t="shared" si="3"/>
        <v>24.231508165225744</v>
      </c>
    </row>
    <row r="51" spans="1:7" ht="12.75">
      <c r="A51" s="46" t="s">
        <v>286</v>
      </c>
      <c r="B51" s="21">
        <v>14635</v>
      </c>
      <c r="C51" s="22">
        <f>B51*100/B$28</f>
        <v>33.570363573804336</v>
      </c>
      <c r="E51" s="1" t="s">
        <v>231</v>
      </c>
      <c r="F51" s="21">
        <v>2440</v>
      </c>
      <c r="G51" s="22">
        <f t="shared" si="3"/>
        <v>11.719500480307397</v>
      </c>
    </row>
    <row r="52" spans="1:7" ht="12.75">
      <c r="A52" s="46" t="s">
        <v>215</v>
      </c>
      <c r="B52" s="21"/>
      <c r="C52" s="22"/>
      <c r="E52" s="1" t="s">
        <v>232</v>
      </c>
      <c r="F52" s="21">
        <v>1885</v>
      </c>
      <c r="G52" s="22">
        <f t="shared" si="3"/>
        <v>9.053794428434198</v>
      </c>
    </row>
    <row r="53" spans="1:7" ht="12.75">
      <c r="A53" s="46" t="s">
        <v>44</v>
      </c>
      <c r="B53" s="21">
        <v>3450</v>
      </c>
      <c r="C53" s="22">
        <f>B53*100/B$28</f>
        <v>7.913751577015713</v>
      </c>
      <c r="E53" s="1" t="s">
        <v>233</v>
      </c>
      <c r="F53" s="21">
        <v>450</v>
      </c>
      <c r="G53" s="22">
        <f t="shared" si="3"/>
        <v>2.161383285302594</v>
      </c>
    </row>
    <row r="54" spans="1:7" ht="12.75">
      <c r="A54" s="46" t="s">
        <v>216</v>
      </c>
      <c r="B54" s="21">
        <v>2010</v>
      </c>
      <c r="C54" s="22">
        <f>B54*100/B$28</f>
        <v>4.610620484000459</v>
      </c>
      <c r="E54" s="1" t="s">
        <v>234</v>
      </c>
      <c r="F54" s="21">
        <v>370</v>
      </c>
      <c r="G54" s="22">
        <f t="shared" si="3"/>
        <v>1.7771373679154658</v>
      </c>
    </row>
    <row r="55" spans="1:7" ht="12.75">
      <c r="A55" s="46" t="s">
        <v>45</v>
      </c>
      <c r="B55" s="21">
        <v>1505</v>
      </c>
      <c r="C55" s="22">
        <f>B55*100/B$28</f>
        <v>3.4522307604083036</v>
      </c>
      <c r="E55" s="1" t="s">
        <v>237</v>
      </c>
      <c r="F55" s="21">
        <v>48810</v>
      </c>
      <c r="G55" s="22" t="s">
        <v>195</v>
      </c>
    </row>
    <row r="56" spans="1:7" ht="12.75">
      <c r="A56" s="46"/>
      <c r="B56" s="21"/>
      <c r="C56" s="22"/>
      <c r="F56" s="21"/>
      <c r="G56" s="22"/>
    </row>
    <row r="57" spans="1:7" ht="12.75">
      <c r="A57" s="43" t="s">
        <v>217</v>
      </c>
      <c r="B57" s="21"/>
      <c r="C57" s="22"/>
      <c r="E57" s="1" t="s">
        <v>301</v>
      </c>
      <c r="F57" s="21">
        <v>23778</v>
      </c>
      <c r="G57" s="22" t="s">
        <v>195</v>
      </c>
    </row>
    <row r="58" spans="1:7" ht="12.75">
      <c r="A58" s="46" t="s">
        <v>46</v>
      </c>
      <c r="B58" s="21">
        <v>35465</v>
      </c>
      <c r="C58" s="22">
        <f>B58*100/B$28</f>
        <v>81.3510723706847</v>
      </c>
      <c r="E58" s="47" t="s">
        <v>238</v>
      </c>
      <c r="F58" s="21"/>
      <c r="G58" s="22"/>
    </row>
    <row r="59" spans="1:7" ht="12.75">
      <c r="A59" s="46" t="s">
        <v>218</v>
      </c>
      <c r="B59" s="21">
        <v>6180</v>
      </c>
      <c r="C59" s="22">
        <f>B59*100/B$28</f>
        <v>14.175937607523798</v>
      </c>
      <c r="E59" s="1" t="s">
        <v>294</v>
      </c>
      <c r="F59" s="21">
        <v>32262</v>
      </c>
      <c r="G59" s="22" t="s">
        <v>195</v>
      </c>
    </row>
    <row r="60" spans="1:7" ht="13.5" thickBot="1">
      <c r="A60" s="46" t="s">
        <v>219</v>
      </c>
      <c r="B60" s="21"/>
      <c r="C60" s="22"/>
      <c r="D60" s="37"/>
      <c r="E60" s="48" t="s">
        <v>129</v>
      </c>
      <c r="F60" s="35">
        <v>26235</v>
      </c>
      <c r="G60" s="36" t="s">
        <v>195</v>
      </c>
    </row>
    <row r="61" spans="1:7" ht="13.5" thickTop="1">
      <c r="A61" s="46" t="s">
        <v>47</v>
      </c>
      <c r="B61" s="21">
        <v>1850</v>
      </c>
      <c r="C61" s="22">
        <f>B61*100/B$28</f>
        <v>4.243605918109875</v>
      </c>
      <c r="F61" s="16" t="s">
        <v>307</v>
      </c>
      <c r="G61" s="17" t="s">
        <v>137</v>
      </c>
    </row>
    <row r="62" spans="1:7" ht="12.75">
      <c r="A62" s="46" t="s">
        <v>48</v>
      </c>
      <c r="B62" s="21">
        <v>100</v>
      </c>
      <c r="C62" s="22">
        <f>B62*100/B$28</f>
        <v>0.22938410368161485</v>
      </c>
      <c r="D62" s="49"/>
      <c r="E62" s="23"/>
      <c r="F62" s="16" t="s">
        <v>308</v>
      </c>
      <c r="G62" s="17" t="s">
        <v>308</v>
      </c>
    </row>
    <row r="63" spans="1:7" ht="12.75">
      <c r="A63" s="46"/>
      <c r="B63" s="21"/>
      <c r="C63" s="22"/>
      <c r="D63" s="49"/>
      <c r="E63" s="23"/>
      <c r="F63" s="16" t="s">
        <v>309</v>
      </c>
      <c r="G63" s="17" t="s">
        <v>311</v>
      </c>
    </row>
    <row r="64" spans="1:7" ht="12.75">
      <c r="A64" s="43" t="s">
        <v>222</v>
      </c>
      <c r="B64" s="21"/>
      <c r="C64" s="22"/>
      <c r="D64" s="50"/>
      <c r="E64" s="51" t="s">
        <v>135</v>
      </c>
      <c r="F64" s="52" t="s">
        <v>310</v>
      </c>
      <c r="G64" s="53" t="s">
        <v>310</v>
      </c>
    </row>
    <row r="65" spans="1:7" ht="12.75">
      <c r="A65" s="43" t="s">
        <v>223</v>
      </c>
      <c r="B65" s="16"/>
      <c r="C65" s="17"/>
      <c r="E65" s="45" t="s">
        <v>312</v>
      </c>
      <c r="F65" s="21"/>
      <c r="G65" s="22"/>
    </row>
    <row r="66" spans="1:7" ht="14.25">
      <c r="A66" s="43" t="s">
        <v>245</v>
      </c>
      <c r="B66" s="16">
        <v>7645</v>
      </c>
      <c r="C66" s="17">
        <f>B66*100/B$66</f>
        <v>100</v>
      </c>
      <c r="E66" s="45" t="s">
        <v>316</v>
      </c>
      <c r="F66" s="16">
        <v>1785</v>
      </c>
      <c r="G66" s="17">
        <v>8.573487031700289</v>
      </c>
    </row>
    <row r="67" spans="1:7" ht="12.75">
      <c r="A67" s="46" t="s">
        <v>49</v>
      </c>
      <c r="B67" s="21">
        <v>730</v>
      </c>
      <c r="C67" s="33">
        <f>B67*100/B$66</f>
        <v>9.548724656638326</v>
      </c>
      <c r="E67" s="1" t="s">
        <v>288</v>
      </c>
      <c r="F67" s="21">
        <v>1360</v>
      </c>
      <c r="G67" s="22">
        <v>9.679715302491104</v>
      </c>
    </row>
    <row r="68" spans="1:7" ht="12.75">
      <c r="A68" s="43" t="s">
        <v>246</v>
      </c>
      <c r="B68" s="16">
        <v>55735</v>
      </c>
      <c r="C68" s="17">
        <f>B68*100/B$68</f>
        <v>100</v>
      </c>
      <c r="E68" s="1" t="s">
        <v>289</v>
      </c>
      <c r="F68" s="21">
        <v>760</v>
      </c>
      <c r="G68" s="22">
        <v>11.301115241635689</v>
      </c>
    </row>
    <row r="69" spans="1:7" ht="12.75">
      <c r="A69" s="46" t="s">
        <v>49</v>
      </c>
      <c r="B69" s="21">
        <v>12595</v>
      </c>
      <c r="C69" s="22">
        <f>B69*100/B$68</f>
        <v>22.598008432762178</v>
      </c>
      <c r="E69" s="45" t="s">
        <v>239</v>
      </c>
      <c r="F69" s="21"/>
      <c r="G69" s="22"/>
    </row>
    <row r="70" spans="1:7" ht="14.25">
      <c r="A70" s="46" t="s">
        <v>50</v>
      </c>
      <c r="B70" s="32" t="s">
        <v>195</v>
      </c>
      <c r="C70" s="22">
        <v>74.5</v>
      </c>
      <c r="E70" s="45" t="s">
        <v>317</v>
      </c>
      <c r="F70" s="16">
        <v>700</v>
      </c>
      <c r="G70" s="17">
        <v>19.91465149359886</v>
      </c>
    </row>
    <row r="71" spans="1:7" ht="12.75">
      <c r="A71" s="46" t="s">
        <v>51</v>
      </c>
      <c r="B71" s="21">
        <v>43135</v>
      </c>
      <c r="C71" s="22">
        <f>B71*100/B$68</f>
        <v>77.39302054364403</v>
      </c>
      <c r="E71" s="1" t="s">
        <v>290</v>
      </c>
      <c r="F71" s="21">
        <v>615</v>
      </c>
      <c r="G71" s="22">
        <v>23.33965844402277</v>
      </c>
    </row>
    <row r="72" spans="1:7" ht="12.75">
      <c r="A72" s="46" t="s">
        <v>52</v>
      </c>
      <c r="B72" s="32" t="s">
        <v>195</v>
      </c>
      <c r="C72" s="22">
        <v>75.9</v>
      </c>
      <c r="E72" s="1" t="s">
        <v>291</v>
      </c>
      <c r="F72" s="21">
        <v>340</v>
      </c>
      <c r="G72" s="22">
        <v>31.48148148148148</v>
      </c>
    </row>
    <row r="73" spans="1:7" ht="12.75">
      <c r="A73" s="43" t="s">
        <v>247</v>
      </c>
      <c r="B73" s="16">
        <v>1030</v>
      </c>
      <c r="C73" s="17">
        <f>B73*100/B$73</f>
        <v>100</v>
      </c>
      <c r="E73" s="45" t="s">
        <v>60</v>
      </c>
      <c r="F73" s="16">
        <v>7630</v>
      </c>
      <c r="G73" s="17">
        <v>11.87733499377335</v>
      </c>
    </row>
    <row r="74" spans="1:7" ht="12.75">
      <c r="A74" s="54" t="s">
        <v>53</v>
      </c>
      <c r="B74" s="27">
        <v>400</v>
      </c>
      <c r="C74" s="33">
        <f>B74*100/B$73</f>
        <v>38.83495145631068</v>
      </c>
      <c r="E74" s="1" t="s">
        <v>61</v>
      </c>
      <c r="F74" s="21">
        <v>6840</v>
      </c>
      <c r="G74" s="22">
        <v>11.732418524871354</v>
      </c>
    </row>
    <row r="75" spans="1:7" ht="12.75">
      <c r="A75" s="43"/>
      <c r="B75" s="55"/>
      <c r="C75" s="17"/>
      <c r="E75" s="1" t="s">
        <v>240</v>
      </c>
      <c r="F75" s="21">
        <v>85</v>
      </c>
      <c r="G75" s="22">
        <v>8.25242718446602</v>
      </c>
    </row>
    <row r="76" spans="1:7" ht="12.75">
      <c r="A76" s="46"/>
      <c r="B76" s="28"/>
      <c r="C76" s="22"/>
      <c r="E76" s="1" t="s">
        <v>292</v>
      </c>
      <c r="F76" s="21">
        <v>745</v>
      </c>
      <c r="G76" s="22">
        <v>12.691652470187394</v>
      </c>
    </row>
    <row r="77" spans="1:7" ht="12.75">
      <c r="A77" s="46"/>
      <c r="B77" s="28"/>
      <c r="C77" s="22"/>
      <c r="E77" s="1" t="s">
        <v>293</v>
      </c>
      <c r="F77" s="21">
        <v>585</v>
      </c>
      <c r="G77" s="22">
        <v>11.228406909788868</v>
      </c>
    </row>
    <row r="78" spans="1:7" ht="13.5" thickBot="1">
      <c r="A78" s="56"/>
      <c r="B78" s="57"/>
      <c r="C78" s="36"/>
      <c r="D78" s="37"/>
      <c r="E78" s="38" t="s">
        <v>62</v>
      </c>
      <c r="F78" s="35">
        <v>3545</v>
      </c>
      <c r="G78" s="36">
        <v>24.1156462585034</v>
      </c>
    </row>
    <row r="79" ht="13.5" thickTop="1"/>
    <row r="80" ht="12.75">
      <c r="A80" s="58" t="s">
        <v>196</v>
      </c>
    </row>
    <row r="81" ht="12.75">
      <c r="A81" s="1" t="s">
        <v>197</v>
      </c>
    </row>
    <row r="82" ht="12.75">
      <c r="A82" s="1" t="s">
        <v>295</v>
      </c>
    </row>
    <row r="83" ht="14.25">
      <c r="A83" s="39" t="s">
        <v>359</v>
      </c>
    </row>
    <row r="84" ht="14.25">
      <c r="A84" s="39" t="s">
        <v>128</v>
      </c>
    </row>
    <row r="85" ht="12.75">
      <c r="A85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10"/>
      <c r="B8" s="11"/>
      <c r="C8" s="12"/>
      <c r="F8" s="13"/>
      <c r="G8" s="14"/>
    </row>
    <row r="9" spans="1:7" ht="14.25">
      <c r="A9" s="15" t="s">
        <v>63</v>
      </c>
      <c r="B9" s="16">
        <v>29620</v>
      </c>
      <c r="C9" s="17">
        <f>B9*100/B$9</f>
        <v>100</v>
      </c>
      <c r="E9" s="18" t="s">
        <v>319</v>
      </c>
      <c r="F9" s="16">
        <v>6590</v>
      </c>
      <c r="G9" s="17">
        <f>F9*100/F$9</f>
        <v>100</v>
      </c>
    </row>
    <row r="10" spans="1:7" ht="12.75">
      <c r="A10" s="15" t="s">
        <v>250</v>
      </c>
      <c r="B10" s="16"/>
      <c r="C10" s="17"/>
      <c r="E10" s="18" t="s">
        <v>270</v>
      </c>
      <c r="F10" s="16"/>
      <c r="G10" s="19" t="s">
        <v>318</v>
      </c>
    </row>
    <row r="11" spans="1:7" ht="12.75">
      <c r="A11" s="20" t="s">
        <v>64</v>
      </c>
      <c r="B11" s="21">
        <v>8255</v>
      </c>
      <c r="C11" s="22">
        <f>B11*100/B$9</f>
        <v>27.86968264686023</v>
      </c>
      <c r="E11" s="23" t="s">
        <v>271</v>
      </c>
      <c r="F11" s="21">
        <v>145</v>
      </c>
      <c r="G11" s="24">
        <f aca="true" t="shared" si="0" ref="G11:G18">F11*100/F$9</f>
        <v>2.200303490136571</v>
      </c>
    </row>
    <row r="12" spans="1:7" ht="12.75">
      <c r="A12" s="20" t="s">
        <v>65</v>
      </c>
      <c r="B12" s="21">
        <v>21365</v>
      </c>
      <c r="C12" s="22">
        <f>B12*100/B$9</f>
        <v>72.13031735313977</v>
      </c>
      <c r="E12" s="25" t="s">
        <v>272</v>
      </c>
      <c r="F12" s="21">
        <v>1340</v>
      </c>
      <c r="G12" s="22">
        <f t="shared" si="0"/>
        <v>20.333839150227618</v>
      </c>
    </row>
    <row r="13" spans="1:7" ht="12.75">
      <c r="A13" s="20"/>
      <c r="B13" s="21"/>
      <c r="C13" s="22"/>
      <c r="E13" s="25" t="s">
        <v>232</v>
      </c>
      <c r="F13" s="21">
        <v>2040</v>
      </c>
      <c r="G13" s="22">
        <f t="shared" si="0"/>
        <v>30.95599393019727</v>
      </c>
    </row>
    <row r="14" spans="1:7" ht="12.75">
      <c r="A14" s="15" t="s">
        <v>278</v>
      </c>
      <c r="B14" s="16"/>
      <c r="C14" s="17" t="s">
        <v>318</v>
      </c>
      <c r="E14" s="25" t="s">
        <v>273</v>
      </c>
      <c r="F14" s="21">
        <v>1505</v>
      </c>
      <c r="G14" s="22">
        <f t="shared" si="0"/>
        <v>22.83763277693475</v>
      </c>
    </row>
    <row r="15" spans="1:7" ht="12.75">
      <c r="A15" s="26" t="s">
        <v>66</v>
      </c>
      <c r="B15" s="27">
        <v>6030</v>
      </c>
      <c r="C15" s="22">
        <f aca="true" t="shared" si="1" ref="C15:C22">B15*100/B$9</f>
        <v>20.357866306549628</v>
      </c>
      <c r="E15" s="25" t="s">
        <v>274</v>
      </c>
      <c r="F15" s="21">
        <v>1015</v>
      </c>
      <c r="G15" s="22">
        <f t="shared" si="0"/>
        <v>15.402124430955993</v>
      </c>
    </row>
    <row r="16" spans="1:7" ht="12.75">
      <c r="A16" s="26" t="s">
        <v>67</v>
      </c>
      <c r="B16" s="27">
        <v>2670</v>
      </c>
      <c r="C16" s="22">
        <f t="shared" si="1"/>
        <v>9.014179608372721</v>
      </c>
      <c r="E16" s="25" t="s">
        <v>275</v>
      </c>
      <c r="F16" s="21">
        <v>465</v>
      </c>
      <c r="G16" s="22">
        <f t="shared" si="0"/>
        <v>7.056145675265554</v>
      </c>
    </row>
    <row r="17" spans="1:7" ht="12.75">
      <c r="A17" s="20" t="s">
        <v>68</v>
      </c>
      <c r="B17" s="21">
        <v>1730</v>
      </c>
      <c r="C17" s="22">
        <f t="shared" si="1"/>
        <v>5.840648210668467</v>
      </c>
      <c r="E17" s="25" t="s">
        <v>276</v>
      </c>
      <c r="F17" s="21">
        <v>60</v>
      </c>
      <c r="G17" s="22">
        <f t="shared" si="0"/>
        <v>0.9104704097116844</v>
      </c>
    </row>
    <row r="18" spans="1:7" ht="12.75">
      <c r="A18" s="20" t="s">
        <v>69</v>
      </c>
      <c r="B18" s="21">
        <v>2115</v>
      </c>
      <c r="C18" s="22">
        <f t="shared" si="1"/>
        <v>7.140445644834571</v>
      </c>
      <c r="E18" s="25" t="s">
        <v>277</v>
      </c>
      <c r="F18" s="21">
        <v>15</v>
      </c>
      <c r="G18" s="22">
        <f t="shared" si="0"/>
        <v>0.2276176024279211</v>
      </c>
    </row>
    <row r="19" spans="1:7" ht="12.75">
      <c r="A19" s="20" t="s">
        <v>70</v>
      </c>
      <c r="B19" s="21">
        <v>2445</v>
      </c>
      <c r="C19" s="22">
        <f t="shared" si="1"/>
        <v>8.254557731262661</v>
      </c>
      <c r="E19" s="23" t="s">
        <v>109</v>
      </c>
      <c r="F19" s="21">
        <v>145000</v>
      </c>
      <c r="G19" s="24" t="s">
        <v>195</v>
      </c>
    </row>
    <row r="20" spans="1:7" ht="12.75">
      <c r="A20" s="20" t="s">
        <v>71</v>
      </c>
      <c r="B20" s="21">
        <v>3855</v>
      </c>
      <c r="C20" s="22">
        <f t="shared" si="1"/>
        <v>13.014854827819041</v>
      </c>
      <c r="F20" s="28"/>
      <c r="G20" s="29" t="s">
        <v>318</v>
      </c>
    </row>
    <row r="21" spans="1:7" ht="12.75">
      <c r="A21" s="20" t="s">
        <v>72</v>
      </c>
      <c r="B21" s="21">
        <v>10685</v>
      </c>
      <c r="C21" s="22">
        <f t="shared" si="1"/>
        <v>36.07359891964889</v>
      </c>
      <c r="E21" s="18" t="s">
        <v>251</v>
      </c>
      <c r="F21" s="16"/>
      <c r="G21" s="19" t="s">
        <v>318</v>
      </c>
    </row>
    <row r="22" spans="1:7" ht="12.75">
      <c r="A22" s="20" t="s">
        <v>73</v>
      </c>
      <c r="B22" s="21">
        <v>85</v>
      </c>
      <c r="C22" s="22">
        <f t="shared" si="1"/>
        <v>0.28696826468602293</v>
      </c>
      <c r="E22" s="18" t="s">
        <v>252</v>
      </c>
      <c r="F22" s="16"/>
      <c r="G22" s="19" t="s">
        <v>318</v>
      </c>
    </row>
    <row r="23" spans="1:7" ht="12.75">
      <c r="A23" s="20" t="s">
        <v>74</v>
      </c>
      <c r="B23" s="21">
        <v>4</v>
      </c>
      <c r="C23" s="22" t="s">
        <v>360</v>
      </c>
      <c r="E23" s="23" t="s">
        <v>110</v>
      </c>
      <c r="F23" s="21">
        <v>6345</v>
      </c>
      <c r="G23" s="24">
        <f aca="true" t="shared" si="2" ref="G23:G30">F23*100/F$9</f>
        <v>96.28224582701063</v>
      </c>
    </row>
    <row r="24" spans="1:7" ht="12.75">
      <c r="A24" s="20"/>
      <c r="B24" s="21"/>
      <c r="C24" s="22" t="s">
        <v>318</v>
      </c>
      <c r="E24" s="25" t="s">
        <v>111</v>
      </c>
      <c r="F24" s="21" t="s">
        <v>360</v>
      </c>
      <c r="G24" s="22" t="s">
        <v>360</v>
      </c>
    </row>
    <row r="25" spans="1:7" ht="12.75">
      <c r="A25" s="15" t="s">
        <v>280</v>
      </c>
      <c r="B25" s="21"/>
      <c r="C25" s="22" t="s">
        <v>318</v>
      </c>
      <c r="E25" s="25" t="s">
        <v>112</v>
      </c>
      <c r="F25" s="21">
        <v>50</v>
      </c>
      <c r="G25" s="22">
        <f t="shared" si="2"/>
        <v>0.7587253414264037</v>
      </c>
    </row>
    <row r="26" spans="1:7" ht="12.75">
      <c r="A26" s="20" t="s">
        <v>75</v>
      </c>
      <c r="B26" s="21">
        <v>555</v>
      </c>
      <c r="C26" s="22">
        <f aca="true" t="shared" si="3" ref="C26:C33">B26*100/B$9</f>
        <v>1.8737339635381498</v>
      </c>
      <c r="E26" s="25" t="s">
        <v>113</v>
      </c>
      <c r="F26" s="21">
        <v>165</v>
      </c>
      <c r="G26" s="22">
        <f t="shared" si="2"/>
        <v>2.503793626707132</v>
      </c>
    </row>
    <row r="27" spans="1:7" ht="12.75">
      <c r="A27" s="20" t="s">
        <v>76</v>
      </c>
      <c r="B27" s="21">
        <v>1765</v>
      </c>
      <c r="C27" s="22">
        <f t="shared" si="3"/>
        <v>5.958811613774476</v>
      </c>
      <c r="E27" s="25" t="s">
        <v>114</v>
      </c>
      <c r="F27" s="21">
        <v>1010</v>
      </c>
      <c r="G27" s="22">
        <f t="shared" si="2"/>
        <v>15.326251896813353</v>
      </c>
    </row>
    <row r="28" spans="1:7" ht="12.75">
      <c r="A28" s="20" t="s">
        <v>77</v>
      </c>
      <c r="B28" s="21">
        <v>1820</v>
      </c>
      <c r="C28" s="22">
        <f t="shared" si="3"/>
        <v>6.144496961512491</v>
      </c>
      <c r="E28" s="25" t="s">
        <v>253</v>
      </c>
      <c r="F28" s="21">
        <v>2290</v>
      </c>
      <c r="G28" s="22">
        <f t="shared" si="2"/>
        <v>34.749620637329286</v>
      </c>
    </row>
    <row r="29" spans="1:7" ht="12.75">
      <c r="A29" s="26" t="s">
        <v>78</v>
      </c>
      <c r="B29" s="21">
        <v>4480</v>
      </c>
      <c r="C29" s="22">
        <f t="shared" si="3"/>
        <v>15.12491559756921</v>
      </c>
      <c r="E29" s="25" t="s">
        <v>254</v>
      </c>
      <c r="F29" s="21">
        <v>1490</v>
      </c>
      <c r="G29" s="22">
        <f t="shared" si="2"/>
        <v>22.610015174506827</v>
      </c>
    </row>
    <row r="30" spans="1:7" ht="12.75">
      <c r="A30" s="26" t="s">
        <v>79</v>
      </c>
      <c r="B30" s="21">
        <v>6260</v>
      </c>
      <c r="C30" s="22">
        <f t="shared" si="3"/>
        <v>21.13436866981769</v>
      </c>
      <c r="E30" s="25" t="s">
        <v>255</v>
      </c>
      <c r="F30" s="21">
        <v>1340</v>
      </c>
      <c r="G30" s="22">
        <f t="shared" si="2"/>
        <v>20.333839150227618</v>
      </c>
    </row>
    <row r="31" spans="1:7" ht="12.75">
      <c r="A31" s="26" t="s">
        <v>80</v>
      </c>
      <c r="B31" s="21">
        <v>5340</v>
      </c>
      <c r="C31" s="22">
        <f t="shared" si="3"/>
        <v>18.028359216745443</v>
      </c>
      <c r="E31" s="25" t="s">
        <v>354</v>
      </c>
      <c r="F31" s="21">
        <v>1430</v>
      </c>
      <c r="G31" s="22" t="s">
        <v>195</v>
      </c>
    </row>
    <row r="32" spans="1:7" ht="12.75">
      <c r="A32" s="20" t="s">
        <v>81</v>
      </c>
      <c r="B32" s="21">
        <v>5435</v>
      </c>
      <c r="C32" s="22">
        <f t="shared" si="3"/>
        <v>18.349088453747466</v>
      </c>
      <c r="E32" s="25" t="s">
        <v>115</v>
      </c>
      <c r="F32" s="21">
        <v>245</v>
      </c>
      <c r="G32" s="22">
        <f>F32*100/F$9</f>
        <v>3.7177541729893777</v>
      </c>
    </row>
    <row r="33" spans="1:7" ht="12.75">
      <c r="A33" s="20" t="s">
        <v>82</v>
      </c>
      <c r="B33" s="21">
        <v>3965</v>
      </c>
      <c r="C33" s="22">
        <f t="shared" si="3"/>
        <v>13.38622552329507</v>
      </c>
      <c r="E33" s="30" t="s">
        <v>354</v>
      </c>
      <c r="F33" s="21">
        <v>417</v>
      </c>
      <c r="G33" s="22" t="s">
        <v>195</v>
      </c>
    </row>
    <row r="34" spans="1:7" ht="12.75">
      <c r="A34" s="20"/>
      <c r="B34" s="21"/>
      <c r="C34" s="22" t="s">
        <v>318</v>
      </c>
      <c r="E34" s="25"/>
      <c r="F34" s="21"/>
      <c r="G34" s="22" t="s">
        <v>318</v>
      </c>
    </row>
    <row r="35" spans="1:7" ht="12.75">
      <c r="A35" s="15" t="s">
        <v>268</v>
      </c>
      <c r="B35" s="21"/>
      <c r="C35" s="22" t="s">
        <v>318</v>
      </c>
      <c r="E35" s="31" t="s">
        <v>256</v>
      </c>
      <c r="F35" s="21"/>
      <c r="G35" s="22" t="s">
        <v>318</v>
      </c>
    </row>
    <row r="36" spans="1:7" ht="12.75">
      <c r="A36" s="20" t="s">
        <v>269</v>
      </c>
      <c r="B36" s="21">
        <v>9115</v>
      </c>
      <c r="C36" s="22">
        <f aca="true" t="shared" si="4" ref="C36:C41">B36*100/B$9</f>
        <v>30.773126266036464</v>
      </c>
      <c r="E36" s="31" t="s">
        <v>257</v>
      </c>
      <c r="F36" s="21"/>
      <c r="G36" s="22" t="s">
        <v>318</v>
      </c>
    </row>
    <row r="37" spans="1:7" ht="12.75">
      <c r="A37" s="20" t="s">
        <v>83</v>
      </c>
      <c r="B37" s="21">
        <v>12105</v>
      </c>
      <c r="C37" s="22">
        <f t="shared" si="4"/>
        <v>40.86765698852127</v>
      </c>
      <c r="E37" s="31" t="s">
        <v>258</v>
      </c>
      <c r="F37" s="21"/>
      <c r="G37" s="22" t="s">
        <v>318</v>
      </c>
    </row>
    <row r="38" spans="1:7" ht="12.75">
      <c r="A38" s="20" t="s">
        <v>84</v>
      </c>
      <c r="B38" s="21">
        <v>4305</v>
      </c>
      <c r="C38" s="22">
        <f t="shared" si="4"/>
        <v>14.534098582039162</v>
      </c>
      <c r="E38" s="25" t="s">
        <v>259</v>
      </c>
      <c r="F38" s="21">
        <v>1105</v>
      </c>
      <c r="G38" s="22">
        <f aca="true" t="shared" si="5" ref="G38:G44">F38*100/F$9</f>
        <v>16.76783004552352</v>
      </c>
    </row>
    <row r="39" spans="1:7" ht="12.75">
      <c r="A39" s="20" t="s">
        <v>85</v>
      </c>
      <c r="B39" s="21">
        <v>3075</v>
      </c>
      <c r="C39" s="22">
        <f t="shared" si="4"/>
        <v>10.381498987170831</v>
      </c>
      <c r="E39" s="25" t="s">
        <v>260</v>
      </c>
      <c r="F39" s="21">
        <v>1155</v>
      </c>
      <c r="G39" s="22">
        <f t="shared" si="5"/>
        <v>17.526555386949923</v>
      </c>
    </row>
    <row r="40" spans="1:7" ht="12.75">
      <c r="A40" s="26" t="s">
        <v>86</v>
      </c>
      <c r="B40" s="27">
        <v>820</v>
      </c>
      <c r="C40" s="22">
        <f t="shared" si="4"/>
        <v>2.7683997299122214</v>
      </c>
      <c r="E40" s="25" t="s">
        <v>261</v>
      </c>
      <c r="F40" s="21">
        <v>1210</v>
      </c>
      <c r="G40" s="22">
        <f t="shared" si="5"/>
        <v>18.361153262518968</v>
      </c>
    </row>
    <row r="41" spans="1:7" ht="12.75">
      <c r="A41" s="26" t="s">
        <v>87</v>
      </c>
      <c r="B41" s="27">
        <v>200</v>
      </c>
      <c r="C41" s="22">
        <f t="shared" si="4"/>
        <v>0.675219446320054</v>
      </c>
      <c r="E41" s="25" t="s">
        <v>262</v>
      </c>
      <c r="F41" s="21">
        <v>910</v>
      </c>
      <c r="G41" s="22">
        <f t="shared" si="5"/>
        <v>13.808801213960546</v>
      </c>
    </row>
    <row r="42" spans="1:7" ht="12.75">
      <c r="A42" s="20"/>
      <c r="B42" s="21"/>
      <c r="C42" s="22" t="s">
        <v>318</v>
      </c>
      <c r="E42" s="25" t="s">
        <v>263</v>
      </c>
      <c r="F42" s="21">
        <v>505</v>
      </c>
      <c r="G42" s="22">
        <f t="shared" si="5"/>
        <v>7.663125948406677</v>
      </c>
    </row>
    <row r="43" spans="1:7" ht="12.75">
      <c r="A43" s="15" t="s">
        <v>279</v>
      </c>
      <c r="B43" s="21"/>
      <c r="C43" s="22" t="s">
        <v>318</v>
      </c>
      <c r="E43" s="25" t="s">
        <v>264</v>
      </c>
      <c r="F43" s="21">
        <v>1690</v>
      </c>
      <c r="G43" s="22">
        <f t="shared" si="5"/>
        <v>25.644916540212442</v>
      </c>
    </row>
    <row r="44" spans="1:7" ht="12.75">
      <c r="A44" s="20" t="s">
        <v>88</v>
      </c>
      <c r="B44" s="21">
        <v>3715</v>
      </c>
      <c r="C44" s="22">
        <f aca="true" t="shared" si="6" ref="C44:C52">B44*100/B$9</f>
        <v>12.542201215395004</v>
      </c>
      <c r="E44" s="25" t="s">
        <v>116</v>
      </c>
      <c r="F44" s="21">
        <v>10</v>
      </c>
      <c r="G44" s="22">
        <f t="shared" si="5"/>
        <v>0.15174506828528073</v>
      </c>
    </row>
    <row r="45" spans="1:7" ht="12.75">
      <c r="A45" s="20" t="s">
        <v>89</v>
      </c>
      <c r="B45" s="21">
        <v>5960</v>
      </c>
      <c r="C45" s="22">
        <f t="shared" si="6"/>
        <v>20.121539500337608</v>
      </c>
      <c r="E45" s="31"/>
      <c r="F45" s="21"/>
      <c r="G45" s="22" t="s">
        <v>318</v>
      </c>
    </row>
    <row r="46" spans="1:7" ht="12.75">
      <c r="A46" s="20" t="s">
        <v>90</v>
      </c>
      <c r="B46" s="21">
        <v>6155</v>
      </c>
      <c r="C46" s="22">
        <f t="shared" si="6"/>
        <v>20.779878460499663</v>
      </c>
      <c r="E46" s="31" t="s">
        <v>320</v>
      </c>
      <c r="F46" s="16">
        <v>21345</v>
      </c>
      <c r="G46" s="17">
        <f>F46*100/F$46</f>
        <v>100</v>
      </c>
    </row>
    <row r="47" spans="1:7" ht="12.75">
      <c r="A47" s="20" t="s">
        <v>91</v>
      </c>
      <c r="B47" s="21">
        <v>4475</v>
      </c>
      <c r="C47" s="22">
        <f t="shared" si="6"/>
        <v>15.108035111411208</v>
      </c>
      <c r="E47" s="31" t="s">
        <v>265</v>
      </c>
      <c r="F47" s="16"/>
      <c r="G47" s="17" t="s">
        <v>318</v>
      </c>
    </row>
    <row r="48" spans="1:7" ht="12.75">
      <c r="A48" s="20" t="s">
        <v>92</v>
      </c>
      <c r="B48" s="21">
        <v>3260</v>
      </c>
      <c r="C48" s="22">
        <f t="shared" si="6"/>
        <v>11.00607697501688</v>
      </c>
      <c r="E48" s="25" t="s">
        <v>117</v>
      </c>
      <c r="F48" s="21">
        <v>265</v>
      </c>
      <c r="G48" s="22">
        <f aca="true" t="shared" si="7" ref="G48:G55">F48*100/F$46</f>
        <v>1.2415085500117125</v>
      </c>
    </row>
    <row r="49" spans="1:7" ht="12.75">
      <c r="A49" s="20" t="s">
        <v>93</v>
      </c>
      <c r="B49" s="21">
        <v>2310</v>
      </c>
      <c r="C49" s="22">
        <f t="shared" si="6"/>
        <v>7.798784604996624</v>
      </c>
      <c r="E49" s="25" t="s">
        <v>118</v>
      </c>
      <c r="F49" s="21">
        <v>465</v>
      </c>
      <c r="G49" s="22">
        <f t="shared" si="7"/>
        <v>2.1784961349262124</v>
      </c>
    </row>
    <row r="50" spans="1:7" ht="12.75">
      <c r="A50" s="20" t="s">
        <v>94</v>
      </c>
      <c r="B50" s="21">
        <v>1385</v>
      </c>
      <c r="C50" s="22">
        <f t="shared" si="6"/>
        <v>4.675894665766374</v>
      </c>
      <c r="E50" s="25" t="s">
        <v>119</v>
      </c>
      <c r="F50" s="21">
        <v>3105</v>
      </c>
      <c r="G50" s="22">
        <f t="shared" si="7"/>
        <v>14.546732255797611</v>
      </c>
    </row>
    <row r="51" spans="1:7" ht="12.75">
      <c r="A51" s="20" t="s">
        <v>95</v>
      </c>
      <c r="B51" s="21">
        <v>1205</v>
      </c>
      <c r="C51" s="22">
        <f t="shared" si="6"/>
        <v>4.068197164078326</v>
      </c>
      <c r="E51" s="25" t="s">
        <v>120</v>
      </c>
      <c r="F51" s="21">
        <v>10015</v>
      </c>
      <c r="G51" s="22">
        <f t="shared" si="7"/>
        <v>46.91965331459358</v>
      </c>
    </row>
    <row r="52" spans="1:7" ht="12.75">
      <c r="A52" s="26" t="s">
        <v>96</v>
      </c>
      <c r="B52" s="21">
        <v>1150</v>
      </c>
      <c r="C52" s="22">
        <f t="shared" si="6"/>
        <v>3.8825118163403105</v>
      </c>
      <c r="E52" s="25" t="s">
        <v>121</v>
      </c>
      <c r="F52" s="21">
        <v>5295</v>
      </c>
      <c r="G52" s="22">
        <f t="shared" si="7"/>
        <v>24.806746310611384</v>
      </c>
    </row>
    <row r="53" spans="1:7" ht="12.75">
      <c r="A53" s="26" t="s">
        <v>97</v>
      </c>
      <c r="B53" s="32">
        <v>3.3</v>
      </c>
      <c r="C53" s="22" t="s">
        <v>195</v>
      </c>
      <c r="E53" s="25" t="s">
        <v>122</v>
      </c>
      <c r="F53" s="21">
        <v>1640</v>
      </c>
      <c r="G53" s="22">
        <f t="shared" si="7"/>
        <v>7.683298196298899</v>
      </c>
    </row>
    <row r="54" spans="1:7" ht="12.75">
      <c r="A54" s="20"/>
      <c r="B54" s="21"/>
      <c r="C54" s="22" t="s">
        <v>318</v>
      </c>
      <c r="E54" s="25" t="s">
        <v>123</v>
      </c>
      <c r="F54" s="21">
        <v>370</v>
      </c>
      <c r="G54" s="22">
        <f t="shared" si="7"/>
        <v>1.7334270320918248</v>
      </c>
    </row>
    <row r="55" spans="1:7" ht="12.75">
      <c r="A55" s="15" t="s">
        <v>134</v>
      </c>
      <c r="B55" s="21"/>
      <c r="C55" s="22" t="s">
        <v>318</v>
      </c>
      <c r="E55" s="30" t="s">
        <v>124</v>
      </c>
      <c r="F55" s="27">
        <v>190</v>
      </c>
      <c r="G55" s="33">
        <f t="shared" si="7"/>
        <v>0.8901382056687749</v>
      </c>
    </row>
    <row r="56" spans="1:7" ht="12.75">
      <c r="A56" s="20" t="s">
        <v>98</v>
      </c>
      <c r="B56" s="21">
        <v>6990</v>
      </c>
      <c r="C56" s="22">
        <f>B56*100/B$9</f>
        <v>23.59891964888589</v>
      </c>
      <c r="E56" s="25" t="s">
        <v>125</v>
      </c>
      <c r="F56" s="21">
        <v>671</v>
      </c>
      <c r="G56" s="22" t="s">
        <v>195</v>
      </c>
    </row>
    <row r="57" spans="1:7" ht="12.75">
      <c r="A57" s="20" t="s">
        <v>99</v>
      </c>
      <c r="B57" s="21">
        <v>11895</v>
      </c>
      <c r="C57" s="22">
        <f>B57*100/B$9</f>
        <v>40.158676569885216</v>
      </c>
      <c r="E57" s="25"/>
      <c r="F57" s="21"/>
      <c r="G57" s="22" t="s">
        <v>318</v>
      </c>
    </row>
    <row r="58" spans="1:7" ht="12.75">
      <c r="A58" s="20" t="s">
        <v>100</v>
      </c>
      <c r="B58" s="21">
        <v>8040</v>
      </c>
      <c r="C58" s="22">
        <f>B58*100/B$9</f>
        <v>27.143821742066173</v>
      </c>
      <c r="E58" s="31" t="s">
        <v>266</v>
      </c>
      <c r="F58" s="21"/>
      <c r="G58" s="22" t="s">
        <v>318</v>
      </c>
    </row>
    <row r="59" spans="1:7" ht="12.75">
      <c r="A59" s="20" t="s">
        <v>101</v>
      </c>
      <c r="B59" s="21">
        <v>2695</v>
      </c>
      <c r="C59" s="22">
        <f>B59*100/B$9</f>
        <v>9.098582039162729</v>
      </c>
      <c r="E59" s="31" t="s">
        <v>267</v>
      </c>
      <c r="F59" s="21"/>
      <c r="G59" s="22" t="s">
        <v>318</v>
      </c>
    </row>
    <row r="60" spans="1:7" ht="12.75">
      <c r="A60" s="20"/>
      <c r="B60" s="21"/>
      <c r="C60" s="22" t="s">
        <v>318</v>
      </c>
      <c r="E60" s="25" t="s">
        <v>259</v>
      </c>
      <c r="F60" s="21">
        <v>4680</v>
      </c>
      <c r="G60" s="22">
        <f aca="true" t="shared" si="8" ref="G60:G66">F60*100/F$46</f>
        <v>21.925509486999296</v>
      </c>
    </row>
    <row r="61" spans="1:7" ht="12.75">
      <c r="A61" s="15" t="s">
        <v>281</v>
      </c>
      <c r="B61" s="21"/>
      <c r="C61" s="22" t="s">
        <v>318</v>
      </c>
      <c r="E61" s="25" t="s">
        <v>260</v>
      </c>
      <c r="F61" s="21">
        <v>3915</v>
      </c>
      <c r="G61" s="22">
        <f t="shared" si="8"/>
        <v>18.341531974701336</v>
      </c>
    </row>
    <row r="62" spans="1:7" ht="12.75">
      <c r="A62" s="26" t="s">
        <v>102</v>
      </c>
      <c r="B62" s="27">
        <v>16425</v>
      </c>
      <c r="C62" s="22">
        <f aca="true" t="shared" si="9" ref="C62:C70">B62*100/B$9</f>
        <v>55.45239702903444</v>
      </c>
      <c r="E62" s="25" t="s">
        <v>261</v>
      </c>
      <c r="F62" s="21">
        <v>2720</v>
      </c>
      <c r="G62" s="22">
        <f t="shared" si="8"/>
        <v>12.7430311548372</v>
      </c>
    </row>
    <row r="63" spans="1:7" ht="12.75">
      <c r="A63" s="26" t="s">
        <v>282</v>
      </c>
      <c r="B63" s="27">
        <v>505</v>
      </c>
      <c r="C63" s="22">
        <f t="shared" si="9"/>
        <v>1.7049291019581363</v>
      </c>
      <c r="E63" s="25" t="s">
        <v>262</v>
      </c>
      <c r="F63" s="21">
        <v>2175</v>
      </c>
      <c r="G63" s="22">
        <f t="shared" si="8"/>
        <v>10.189739985945186</v>
      </c>
    </row>
    <row r="64" spans="1:7" ht="12.75">
      <c r="A64" s="20" t="s">
        <v>103</v>
      </c>
      <c r="B64" s="21">
        <v>9420</v>
      </c>
      <c r="C64" s="22">
        <f t="shared" si="9"/>
        <v>31.802835921674543</v>
      </c>
      <c r="E64" s="25" t="s">
        <v>263</v>
      </c>
      <c r="F64" s="21">
        <v>1460</v>
      </c>
      <c r="G64" s="22">
        <f t="shared" si="8"/>
        <v>6.840009369875849</v>
      </c>
    </row>
    <row r="65" spans="1:7" ht="12.75">
      <c r="A65" s="20" t="s">
        <v>283</v>
      </c>
      <c r="B65" s="21">
        <v>2790</v>
      </c>
      <c r="C65" s="22">
        <f t="shared" si="9"/>
        <v>9.419311276164754</v>
      </c>
      <c r="E65" s="25" t="s">
        <v>264</v>
      </c>
      <c r="F65" s="21">
        <v>5530</v>
      </c>
      <c r="G65" s="22">
        <f t="shared" si="8"/>
        <v>25.907706722885923</v>
      </c>
    </row>
    <row r="66" spans="1:7" ht="12.75">
      <c r="A66" s="20" t="s">
        <v>104</v>
      </c>
      <c r="B66" s="21" t="s">
        <v>360</v>
      </c>
      <c r="C66" s="22" t="s">
        <v>360</v>
      </c>
      <c r="E66" s="30" t="s">
        <v>126</v>
      </c>
      <c r="F66" s="21">
        <v>865</v>
      </c>
      <c r="G66" s="22">
        <f t="shared" si="8"/>
        <v>4.052471304755212</v>
      </c>
    </row>
    <row r="67" spans="1:7" ht="12.75">
      <c r="A67" s="20" t="s">
        <v>105</v>
      </c>
      <c r="B67" s="21">
        <v>4</v>
      </c>
      <c r="C67" s="22" t="s">
        <v>360</v>
      </c>
      <c r="E67" s="25"/>
      <c r="F67" s="21"/>
      <c r="G67" s="22"/>
    </row>
    <row r="68" spans="1:7" ht="12.75">
      <c r="A68" s="20" t="s">
        <v>106</v>
      </c>
      <c r="B68" s="21" t="s">
        <v>360</v>
      </c>
      <c r="C68" s="22" t="s">
        <v>360</v>
      </c>
      <c r="E68" s="25"/>
      <c r="F68" s="21"/>
      <c r="G68" s="22"/>
    </row>
    <row r="69" spans="1:7" ht="12.75">
      <c r="A69" s="20" t="s">
        <v>107</v>
      </c>
      <c r="B69" s="21">
        <v>225</v>
      </c>
      <c r="C69" s="22">
        <f t="shared" si="9"/>
        <v>0.7596218771100608</v>
      </c>
      <c r="E69" s="25"/>
      <c r="F69" s="21"/>
      <c r="G69" s="22"/>
    </row>
    <row r="70" spans="1:7" ht="12.75">
      <c r="A70" s="20" t="s">
        <v>108</v>
      </c>
      <c r="B70" s="21">
        <v>250</v>
      </c>
      <c r="C70" s="22">
        <f t="shared" si="9"/>
        <v>0.8440243079000675</v>
      </c>
      <c r="E70" s="25"/>
      <c r="F70" s="21"/>
      <c r="G70" s="22"/>
    </row>
    <row r="71" spans="1:7" ht="12.75">
      <c r="A71" s="20"/>
      <c r="B71" s="21"/>
      <c r="C71" s="22" t="s">
        <v>318</v>
      </c>
      <c r="E71" s="31"/>
      <c r="F71" s="21"/>
      <c r="G71" s="22"/>
    </row>
    <row r="72" spans="1:7" ht="12.75">
      <c r="A72" s="15" t="s">
        <v>284</v>
      </c>
      <c r="B72" s="21"/>
      <c r="C72" s="22" t="s">
        <v>318</v>
      </c>
      <c r="E72" s="25"/>
      <c r="F72" s="21"/>
      <c r="G72" s="22"/>
    </row>
    <row r="73" spans="1:7" ht="12.75">
      <c r="A73" s="20" t="s">
        <v>321</v>
      </c>
      <c r="B73" s="21">
        <v>275</v>
      </c>
      <c r="C73" s="22">
        <f>B73*100/B$9</f>
        <v>0.9284267386900743</v>
      </c>
      <c r="E73" s="25"/>
      <c r="F73" s="21"/>
      <c r="G73" s="22"/>
    </row>
    <row r="74" spans="1:7" ht="12.75">
      <c r="A74" s="20" t="s">
        <v>322</v>
      </c>
      <c r="B74" s="21">
        <v>265</v>
      </c>
      <c r="C74" s="22">
        <f>B74*100/B$9</f>
        <v>0.8946657663740716</v>
      </c>
      <c r="E74" s="25"/>
      <c r="F74" s="21"/>
      <c r="G74" s="22"/>
    </row>
    <row r="75" spans="1:7" ht="13.5" thickBot="1">
      <c r="A75" s="34" t="s">
        <v>133</v>
      </c>
      <c r="B75" s="35">
        <v>310</v>
      </c>
      <c r="C75" s="36">
        <f>B75*100/B$9</f>
        <v>1.0465901417960837</v>
      </c>
      <c r="D75" s="37"/>
      <c r="E75" s="38"/>
      <c r="F75" s="35"/>
      <c r="G75" s="36"/>
    </row>
    <row r="76" ht="13.5" thickTop="1"/>
    <row r="77" ht="12.75">
      <c r="A77" s="1" t="s">
        <v>196</v>
      </c>
    </row>
    <row r="78" ht="12.75">
      <c r="A78" s="1" t="s">
        <v>197</v>
      </c>
    </row>
    <row r="79" ht="12.75">
      <c r="A79" s="1" t="s">
        <v>295</v>
      </c>
    </row>
    <row r="80" ht="14.25">
      <c r="A80" s="39" t="s">
        <v>359</v>
      </c>
    </row>
    <row r="81" ht="14.25">
      <c r="A81" s="39" t="s">
        <v>357</v>
      </c>
    </row>
    <row r="82" ht="12.75">
      <c r="A82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Ghana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2005-02-25T16:17:09Z</dcterms:modified>
  <cp:category/>
  <cp:version/>
  <cp:contentType/>
  <cp:contentStatus/>
</cp:coreProperties>
</file>