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Mozambique" sheetId="1" r:id="rId1"/>
    <sheet name="FBP2-Mozambique" sheetId="2" r:id="rId2"/>
    <sheet name="FBP3-Mozambique" sheetId="3" r:id="rId3"/>
  </sheets>
  <definedNames>
    <definedName name="_xlnm.Print_Area" localSheetId="1">'FBP2-Mozambique'!$A$2:$G$86</definedName>
    <definedName name="_xlnm.Print_Area" localSheetId="2">'FBP3-Mozambique'!$A$2:$G$83</definedName>
  </definedNames>
  <calcPr fullCalcOnLoad="1"/>
</workbook>
</file>

<file path=xl/sharedStrings.xml><?xml version="1.0" encoding="utf-8"?>
<sst xmlns="http://schemas.openxmlformats.org/spreadsheetml/2006/main" count="506" uniqueCount="363">
  <si>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</si>
  <si>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</si>
  <si>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</si>
  <si>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</si>
  <si>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</si>
  <si>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</si>
  <si>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</si>
  <si>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</si>
  <si>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</si>
  <si>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</si>
  <si>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</si>
  <si>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</si>
  <si>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</si>
  <si>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</si>
  <si>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</si>
  <si>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</si>
  <si>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</si>
  <si>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</si>
  <si>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</si>
  <si>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</si>
  <si>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</si>
  <si>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</si>
  <si>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</si>
  <si>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</si>
  <si>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</si>
  <si>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</si>
  <si>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</si>
  <si>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</si>
  <si>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</si>
  <si>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</si>
  <si>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</si>
  <si>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</si>
  <si>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</si>
  <si>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</si>
  <si>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</si>
  <si>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</si>
  <si>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</si>
  <si>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</si>
  <si>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</si>
  <si>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</si>
  <si>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</si>
  <si>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</si>
  <si>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</si>
  <si>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</si>
  <si>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</si>
  <si>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</si>
  <si>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</si>
  <si>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</si>
  <si>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</si>
  <si>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</si>
  <si>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</si>
  <si>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</si>
  <si>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</si>
  <si>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</si>
  <si>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</si>
  <si>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</si>
  <si>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</si>
  <si>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</si>
  <si>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</si>
  <si>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</si>
  <si>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</si>
  <si>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</si>
  <si>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</si>
  <si>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</si>
  <si>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</si>
  <si>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</si>
  <si>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</si>
  <si>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</si>
  <si>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</si>
  <si>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</si>
  <si>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</si>
  <si>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</si>
  <si>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</si>
  <si>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</si>
  <si>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</si>
  <si>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</si>
  <si>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</si>
  <si>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</si>
  <si>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</si>
  <si>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</si>
  <si>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</si>
  <si>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</si>
  <si>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</si>
  <si>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</si>
  <si>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</si>
  <si>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</si>
  <si>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</si>
  <si>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</si>
  <si>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</si>
  <si>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</si>
  <si>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</si>
  <si>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</si>
  <si>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</si>
  <si>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</si>
  <si>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</si>
  <si>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</si>
  <si>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</si>
  <si>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</si>
  <si>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</si>
  <si>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</si>
  <si>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</si>
  <si>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</si>
  <si>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</si>
  <si>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</si>
  <si>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</si>
  <si>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</si>
  <si>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</si>
  <si>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</si>
  <si>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</si>
  <si>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</si>
  <si>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</si>
  <si>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</si>
  <si>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</si>
  <si>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</si>
  <si>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</si>
  <si>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</si>
  <si>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</si>
  <si>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</si>
  <si>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</si>
  <si>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</si>
  <si>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</si>
  <si>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</si>
  <si>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</si>
  <si>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</si>
  <si>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</si>
  <si>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</si>
  <si>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</si>
  <si>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</si>
  <si>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</si>
  <si>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</si>
  <si>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</si>
  <si>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</si>
  <si>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</si>
  <si>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</si>
  <si>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</si>
  <si>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</si>
  <si>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</si>
  <si>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</si>
  <si>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</si>
  <si>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</si>
  <si>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</si>
  <si>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</si>
  <si>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</si>
  <si>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</si>
  <si>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</si>
  <si>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</si>
  <si>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</si>
  <si>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</si>
  <si>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</si>
  <si>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</si>
  <si>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</si>
  <si>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</si>
  <si>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</si>
  <si>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</si>
  <si>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</si>
  <si>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</si>
  <si>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</si>
  <si>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</si>
  <si>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</si>
  <si>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</si>
  <si>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</si>
  <si>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</si>
  <si>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</si>
  <si>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</si>
  <si>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</si>
  <si>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</si>
  <si>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</si>
  <si>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</si>
  <si>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</si>
  <si>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</si>
  <si>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</si>
  <si>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</si>
  <si>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</si>
  <si>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</si>
  <si>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</si>
  <si>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</si>
  <si>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</si>
  <si>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</si>
  <si>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</si>
  <si>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</si>
  <si>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</si>
  <si>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</si>
  <si>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</si>
  <si>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</si>
  <si>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</si>
  <si>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</si>
  <si>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</si>
  <si>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</si>
  <si>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</si>
  <si>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</si>
  <si>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</si>
  <si>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</si>
  <si>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</si>
  <si>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</si>
  <si>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</si>
  <si>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</si>
  <si>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</si>
  <si>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</si>
  <si>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</si>
  <si>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</si>
  <si>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</si>
  <si>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</si>
  <si>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</si>
  <si>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</si>
  <si>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</si>
  <si>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</si>
  <si>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</si>
  <si>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</si>
  <si>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</si>
  <si>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</si>
  <si>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</si>
  <si>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</si>
  <si>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</si>
  <si>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</si>
  <si>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</si>
  <si>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</si>
  <si>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</si>
  <si>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</si>
  <si>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</si>
  <si>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</si>
  <si>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</si>
  <si>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</si>
  <si>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</si>
  <si>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</si>
  <si>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</si>
  <si>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</si>
  <si>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</si>
  <si>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</si>
  <si>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</si>
  <si>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</si>
  <si>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</si>
  <si>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</si>
  <si>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</si>
  <si>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</si>
  <si>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</si>
  <si>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</si>
  <si>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</si>
  <si>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</si>
  <si>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</si>
  <si>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</si>
  <si>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</si>
  <si>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</si>
  <si>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</si>
  <si>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</si>
  <si>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</si>
  <si>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</si>
  <si>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</si>
  <si>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</si>
  <si>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</si>
  <si>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</si>
  <si>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</si>
  <si>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</si>
  <si>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</si>
  <si>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</si>
  <si>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</si>
  <si>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</si>
  <si>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</si>
  <si>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</si>
  <si>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</si>
  <si>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</si>
  <si>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</si>
  <si>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</si>
  <si>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</si>
  <si>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</si>
  <si>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</si>
  <si>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</si>
  <si>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</si>
  <si>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</si>
  <si>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</si>
  <si>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</si>
  <si>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</si>
  <si>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</si>
  <si>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</si>
  <si>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</si>
  <si>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</si>
  <si>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</si>
  <si>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</si>
  <si>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</si>
  <si>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</si>
  <si>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</si>
  <si>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</si>
  <si>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</si>
  <si>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</si>
  <si>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</si>
  <si>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</si>
  <si>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</si>
  <si>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</si>
  <si>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</si>
  <si>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</si>
  <si>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</si>
  <si>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</si>
  <si>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</si>
  <si>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</si>
  <si>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</si>
  <si>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</si>
  <si>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</si>
  <si>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</si>
  <si>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</si>
  <si>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</si>
  <si>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</si>
  <si>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</si>
  <si>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</si>
  <si>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</si>
  <si>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</si>
  <si>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</si>
  <si>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</si>
  <si>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</si>
  <si>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</si>
  <si>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</si>
  <si>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</si>
  <si>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</si>
  <si>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</si>
  <si>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</si>
  <si>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</si>
  <si>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</si>
  <si>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</si>
  <si>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</si>
  <si>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</si>
  <si>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</si>
  <si>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</si>
  <si>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</si>
  <si>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</si>
  <si>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</si>
  <si>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</si>
  <si>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</si>
  <si>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</si>
  <si>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</si>
  <si>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</si>
  <si>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</si>
  <si>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</si>
  <si>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</si>
  <si>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</si>
  <si>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</si>
  <si>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</si>
  <si>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</si>
  <si>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</si>
  <si>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</si>
  <si>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</si>
  <si>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</si>
  <si>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</si>
  <si>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</si>
  <si>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</si>
  <si>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</si>
  <si>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</si>
  <si>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</si>
  <si>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</si>
  <si>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</si>
  <si>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</si>
  <si>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</si>
  <si>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</si>
  <si>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</si>
  <si>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</si>
  <si>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</si>
  <si>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</si>
  <si>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</si>
  <si>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</si>
  <si>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</si>
  <si>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</si>
  <si>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Mozambique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</si>
  <si>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Mozambique to a U.S. citizen parent are considered native and are not included in this table.</t>
    </r>
  </si>
  <si>
    <t>-</t>
  </si>
  <si>
    <t>File with 3 worksheets.  All worksheets are tables with row headers in column A and E and column headers in row 7.</t>
  </si>
  <si>
    <t>FOOTNOTES: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</si>
</sst>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 horizontal="right"/>
      <protection locked="0"/>
    </xf>
    <xf numFmtId="164" fontId="0" fillId="0" borderId="20" xfId="0" applyNumberFormat="1" applyBorder="1" applyAlignment="1" applyProtection="1">
      <alignment horizontal="right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 horizontal="right"/>
      <protection locked="0"/>
    </xf>
    <xf numFmtId="0" fontId="0" fillId="0" borderId="21" xfId="0" applyNumberForma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0" fontId="0" fillId="0" borderId="19" xfId="0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75" workbookViewId="0" topLeftCell="A1">
      <selection activeCell="A31" sqref="A31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2.25" customHeight="1">
      <c r="A1" s="1" t="s">
        <v>361</v>
      </c>
    </row>
    <row r="2" ht="15.75">
      <c r="A2" s="2" t="s">
        <v>355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45"/>
      <c r="B9" s="18"/>
      <c r="C9" s="19"/>
      <c r="F9" s="18"/>
      <c r="G9" s="19"/>
    </row>
    <row r="10" spans="1:7" ht="12.75">
      <c r="A10" s="20" t="s">
        <v>327</v>
      </c>
      <c r="B10" s="26">
        <v>2025</v>
      </c>
      <c r="C10" s="22">
        <f>B10*100/B$10</f>
        <v>100</v>
      </c>
      <c r="E10" s="46" t="s">
        <v>138</v>
      </c>
      <c r="F10" s="47"/>
      <c r="G10" s="34"/>
    </row>
    <row r="11" spans="1:7" ht="12.75">
      <c r="A11" s="20" t="s">
        <v>141</v>
      </c>
      <c r="B11" s="21"/>
      <c r="C11" s="34"/>
      <c r="E11" s="46" t="s">
        <v>190</v>
      </c>
      <c r="F11" s="21">
        <v>2025</v>
      </c>
      <c r="G11" s="24">
        <f>F11*100/F$11</f>
        <v>100</v>
      </c>
    </row>
    <row r="12" spans="1:7" ht="12.75">
      <c r="A12" s="25" t="s">
        <v>142</v>
      </c>
      <c r="B12" s="26">
        <v>1055</v>
      </c>
      <c r="C12" s="27">
        <f aca="true" t="shared" si="0" ref="C12:C19">B12*100/B$10</f>
        <v>52.098765432098766</v>
      </c>
      <c r="E12" s="1" t="s">
        <v>348</v>
      </c>
      <c r="F12" s="26">
        <v>1035</v>
      </c>
      <c r="G12" s="27">
        <f>F12*100/F$11</f>
        <v>51.111111111111114</v>
      </c>
    </row>
    <row r="13" spans="1:7" ht="12.75">
      <c r="A13" s="25" t="s">
        <v>324</v>
      </c>
      <c r="B13" s="26">
        <v>95</v>
      </c>
      <c r="C13" s="27">
        <f t="shared" si="0"/>
        <v>4.691358024691358</v>
      </c>
      <c r="E13" s="1" t="s">
        <v>349</v>
      </c>
      <c r="F13" s="26">
        <v>990</v>
      </c>
      <c r="G13" s="27">
        <f>F13*100/F$11</f>
        <v>48.888888888888886</v>
      </c>
    </row>
    <row r="14" spans="1:7" ht="12.75">
      <c r="A14" s="25" t="s">
        <v>143</v>
      </c>
      <c r="B14" s="26">
        <v>555</v>
      </c>
      <c r="C14" s="27">
        <f t="shared" si="0"/>
        <v>27.40740740740741</v>
      </c>
      <c r="F14" s="26"/>
      <c r="G14" s="27"/>
    </row>
    <row r="15" spans="1:7" ht="12.75">
      <c r="A15" s="25" t="s">
        <v>303</v>
      </c>
      <c r="B15" s="26">
        <v>405</v>
      </c>
      <c r="C15" s="27">
        <f t="shared" si="0"/>
        <v>20</v>
      </c>
      <c r="E15" s="1" t="s">
        <v>350</v>
      </c>
      <c r="F15" s="26">
        <v>15</v>
      </c>
      <c r="G15" s="27">
        <f aca="true" t="shared" si="1" ref="G15:G27">F15*100/F$11</f>
        <v>0.7407407407407407</v>
      </c>
    </row>
    <row r="16" spans="1:7" ht="12.75">
      <c r="A16" s="25" t="s">
        <v>144</v>
      </c>
      <c r="B16" s="26">
        <v>970</v>
      </c>
      <c r="C16" s="27">
        <f t="shared" si="0"/>
        <v>47.901234567901234</v>
      </c>
      <c r="E16" s="1" t="s">
        <v>351</v>
      </c>
      <c r="F16" s="26">
        <v>20</v>
      </c>
      <c r="G16" s="27">
        <f t="shared" si="1"/>
        <v>0.9876543209876543</v>
      </c>
    </row>
    <row r="17" spans="1:7" ht="12.75">
      <c r="A17" s="25" t="s">
        <v>325</v>
      </c>
      <c r="B17" s="26">
        <v>540</v>
      </c>
      <c r="C17" s="27">
        <f t="shared" si="0"/>
        <v>26.666666666666668</v>
      </c>
      <c r="E17" s="1" t="s">
        <v>352</v>
      </c>
      <c r="F17" s="26">
        <v>15</v>
      </c>
      <c r="G17" s="27">
        <f t="shared" si="1"/>
        <v>0.7407407407407407</v>
      </c>
    </row>
    <row r="18" spans="1:7" ht="12.75">
      <c r="A18" s="25" t="s">
        <v>143</v>
      </c>
      <c r="B18" s="26">
        <v>350</v>
      </c>
      <c r="C18" s="27">
        <f t="shared" si="0"/>
        <v>17.28395061728395</v>
      </c>
      <c r="E18" s="1" t="s">
        <v>353</v>
      </c>
      <c r="F18" s="26">
        <v>50</v>
      </c>
      <c r="G18" s="27">
        <f t="shared" si="1"/>
        <v>2.4691358024691357</v>
      </c>
    </row>
    <row r="19" spans="1:7" ht="12.75">
      <c r="A19" s="25" t="s">
        <v>304</v>
      </c>
      <c r="B19" s="26">
        <v>80</v>
      </c>
      <c r="C19" s="27">
        <f t="shared" si="0"/>
        <v>3.950617283950617</v>
      </c>
      <c r="E19" s="1" t="s">
        <v>0</v>
      </c>
      <c r="F19" s="26">
        <v>175</v>
      </c>
      <c r="G19" s="27">
        <f t="shared" si="1"/>
        <v>8.641975308641975</v>
      </c>
    </row>
    <row r="20" spans="1:7" ht="12.75">
      <c r="A20" s="25"/>
      <c r="B20" s="26"/>
      <c r="C20" s="27"/>
      <c r="E20" s="1" t="s">
        <v>1</v>
      </c>
      <c r="F20" s="26">
        <v>590</v>
      </c>
      <c r="G20" s="27">
        <f t="shared" si="1"/>
        <v>29.135802469135804</v>
      </c>
    </row>
    <row r="21" spans="1:7" ht="12.75">
      <c r="A21" s="48" t="s">
        <v>145</v>
      </c>
      <c r="B21" s="26"/>
      <c r="C21" s="27"/>
      <c r="E21" s="1" t="s">
        <v>2</v>
      </c>
      <c r="F21" s="26">
        <v>545</v>
      </c>
      <c r="G21" s="27">
        <f t="shared" si="1"/>
        <v>26.91358024691358</v>
      </c>
    </row>
    <row r="22" spans="1:7" ht="12.75">
      <c r="A22" s="49" t="s">
        <v>326</v>
      </c>
      <c r="B22" s="26">
        <v>1860</v>
      </c>
      <c r="C22" s="27">
        <f aca="true" t="shared" si="2" ref="C22:C29">B22*100/B$10</f>
        <v>91.85185185185185</v>
      </c>
      <c r="E22" s="1" t="s">
        <v>3</v>
      </c>
      <c r="F22" s="26">
        <v>340</v>
      </c>
      <c r="G22" s="27">
        <f t="shared" si="1"/>
        <v>16.790123456790123</v>
      </c>
    </row>
    <row r="23" spans="1:7" ht="12.75">
      <c r="A23" s="49" t="s">
        <v>328</v>
      </c>
      <c r="B23" s="26">
        <v>800</v>
      </c>
      <c r="C23" s="27">
        <f t="shared" si="2"/>
        <v>39.50617283950617</v>
      </c>
      <c r="E23" s="1" t="s">
        <v>4</v>
      </c>
      <c r="F23" s="26">
        <v>120</v>
      </c>
      <c r="G23" s="27">
        <f t="shared" si="1"/>
        <v>5.925925925925926</v>
      </c>
    </row>
    <row r="24" spans="1:7" ht="12.75">
      <c r="A24" s="49" t="s">
        <v>146</v>
      </c>
      <c r="B24" s="26">
        <v>485</v>
      </c>
      <c r="C24" s="27">
        <f t="shared" si="2"/>
        <v>23.950617283950617</v>
      </c>
      <c r="E24" s="1" t="s">
        <v>5</v>
      </c>
      <c r="F24" s="26">
        <v>80</v>
      </c>
      <c r="G24" s="27">
        <f t="shared" si="1"/>
        <v>3.950617283950617</v>
      </c>
    </row>
    <row r="25" spans="1:7" ht="12.75">
      <c r="A25" s="49" t="s">
        <v>147</v>
      </c>
      <c r="B25" s="26" t="s">
        <v>360</v>
      </c>
      <c r="C25" s="27" t="s">
        <v>360</v>
      </c>
      <c r="E25" s="1" t="s">
        <v>6</v>
      </c>
      <c r="F25" s="26">
        <v>45</v>
      </c>
      <c r="G25" s="27">
        <f t="shared" si="1"/>
        <v>2.2222222222222223</v>
      </c>
    </row>
    <row r="26" spans="1:7" ht="12.75">
      <c r="A26" s="49" t="s">
        <v>329</v>
      </c>
      <c r="B26" s="26">
        <v>520</v>
      </c>
      <c r="C26" s="27">
        <f t="shared" si="2"/>
        <v>25.679012345679013</v>
      </c>
      <c r="E26" s="1" t="s">
        <v>7</v>
      </c>
      <c r="F26" s="26">
        <v>20</v>
      </c>
      <c r="G26" s="27">
        <f t="shared" si="1"/>
        <v>0.9876543209876543</v>
      </c>
    </row>
    <row r="27" spans="1:7" ht="12.75">
      <c r="A27" s="49" t="s">
        <v>148</v>
      </c>
      <c r="B27" s="26">
        <v>10</v>
      </c>
      <c r="C27" s="27">
        <f t="shared" si="2"/>
        <v>0.49382716049382713</v>
      </c>
      <c r="E27" s="1" t="s">
        <v>139</v>
      </c>
      <c r="F27" s="26">
        <v>10</v>
      </c>
      <c r="G27" s="27">
        <f t="shared" si="1"/>
        <v>0.49382716049382713</v>
      </c>
    </row>
    <row r="28" spans="1:7" ht="12.75">
      <c r="A28" s="49" t="s">
        <v>330</v>
      </c>
      <c r="B28" s="26">
        <v>45</v>
      </c>
      <c r="C28" s="27">
        <f t="shared" si="2"/>
        <v>2.2222222222222223</v>
      </c>
      <c r="F28" s="26"/>
      <c r="G28" s="27"/>
    </row>
    <row r="29" spans="1:7" ht="12.75">
      <c r="A29" s="49" t="s">
        <v>331</v>
      </c>
      <c r="B29" s="26">
        <v>165</v>
      </c>
      <c r="C29" s="27">
        <f t="shared" si="2"/>
        <v>8.148148148148149</v>
      </c>
      <c r="E29" s="1" t="s">
        <v>140</v>
      </c>
      <c r="F29" s="37">
        <v>38</v>
      </c>
      <c r="G29" s="27" t="s">
        <v>195</v>
      </c>
    </row>
    <row r="30" spans="1:7" ht="12.75">
      <c r="A30" s="25"/>
      <c r="B30" s="26"/>
      <c r="C30" s="27"/>
      <c r="F30" s="26"/>
      <c r="G30" s="27"/>
    </row>
    <row r="31" spans="1:7" ht="12.75">
      <c r="A31" s="48" t="s">
        <v>150</v>
      </c>
      <c r="B31" s="26"/>
      <c r="C31" s="27"/>
      <c r="E31" s="1" t="s">
        <v>8</v>
      </c>
      <c r="F31" s="26">
        <v>1945</v>
      </c>
      <c r="G31" s="27">
        <f aca="true" t="shared" si="3" ref="G31:G38">F31*100/F$11</f>
        <v>96.04938271604938</v>
      </c>
    </row>
    <row r="32" spans="1:7" ht="12.75">
      <c r="A32" s="49" t="s">
        <v>149</v>
      </c>
      <c r="B32" s="26">
        <v>85</v>
      </c>
      <c r="C32" s="27">
        <f>B32*100/B$10</f>
        <v>4.197530864197531</v>
      </c>
      <c r="E32" s="1" t="s">
        <v>9</v>
      </c>
      <c r="F32" s="26">
        <v>990</v>
      </c>
      <c r="G32" s="27">
        <f t="shared" si="3"/>
        <v>48.888888888888886</v>
      </c>
    </row>
    <row r="33" spans="1:7" ht="12.75">
      <c r="A33" s="49" t="s">
        <v>151</v>
      </c>
      <c r="B33" s="26">
        <v>1940</v>
      </c>
      <c r="C33" s="27">
        <f>B33*100/B$10</f>
        <v>95.80246913580247</v>
      </c>
      <c r="E33" s="1" t="s">
        <v>10</v>
      </c>
      <c r="F33" s="26">
        <v>955</v>
      </c>
      <c r="G33" s="27">
        <f t="shared" si="3"/>
        <v>47.160493827160494</v>
      </c>
    </row>
    <row r="34" spans="1:7" ht="12.75">
      <c r="A34" s="49" t="s">
        <v>332</v>
      </c>
      <c r="B34" s="26">
        <v>745</v>
      </c>
      <c r="C34" s="27">
        <f>B34*100/B$10</f>
        <v>36.79012345679013</v>
      </c>
      <c r="E34" s="1" t="s">
        <v>11</v>
      </c>
      <c r="F34" s="26">
        <v>1895</v>
      </c>
      <c r="G34" s="27">
        <f t="shared" si="3"/>
        <v>93.58024691358025</v>
      </c>
    </row>
    <row r="35" spans="1:7" ht="12.75">
      <c r="A35" s="25"/>
      <c r="B35" s="26"/>
      <c r="C35" s="27"/>
      <c r="E35" s="1" t="s">
        <v>13</v>
      </c>
      <c r="F35" s="26">
        <v>120</v>
      </c>
      <c r="G35" s="27">
        <f t="shared" si="3"/>
        <v>5.925925925925926</v>
      </c>
    </row>
    <row r="36" spans="1:7" ht="12.75">
      <c r="A36" s="50" t="s">
        <v>152</v>
      </c>
      <c r="B36" s="26"/>
      <c r="C36" s="27"/>
      <c r="E36" s="1" t="s">
        <v>14</v>
      </c>
      <c r="F36" s="26">
        <v>75</v>
      </c>
      <c r="G36" s="27">
        <f t="shared" si="3"/>
        <v>3.7037037037037037</v>
      </c>
    </row>
    <row r="37" spans="1:7" ht="12.75">
      <c r="A37" s="50" t="s">
        <v>175</v>
      </c>
      <c r="B37" s="21">
        <v>2015</v>
      </c>
      <c r="C37" s="22">
        <f aca="true" t="shared" si="4" ref="C37:C46">B37*100/B$37</f>
        <v>100</v>
      </c>
      <c r="E37" s="1" t="s">
        <v>12</v>
      </c>
      <c r="F37" s="26">
        <v>30</v>
      </c>
      <c r="G37" s="27">
        <f t="shared" si="3"/>
        <v>1.4814814814814814</v>
      </c>
    </row>
    <row r="38" spans="1:7" ht="12.75">
      <c r="A38" s="51" t="s">
        <v>333</v>
      </c>
      <c r="B38" s="26">
        <v>225</v>
      </c>
      <c r="C38" s="27">
        <f t="shared" si="4"/>
        <v>11.166253101736972</v>
      </c>
      <c r="E38" s="1" t="s">
        <v>10</v>
      </c>
      <c r="F38" s="26">
        <v>45</v>
      </c>
      <c r="G38" s="27">
        <f t="shared" si="3"/>
        <v>2.2222222222222223</v>
      </c>
    </row>
    <row r="39" spans="1:7" ht="12.75">
      <c r="A39" s="51" t="s">
        <v>153</v>
      </c>
      <c r="B39" s="26">
        <v>1790</v>
      </c>
      <c r="C39" s="27">
        <f t="shared" si="4"/>
        <v>88.83374689826303</v>
      </c>
      <c r="F39" s="26"/>
      <c r="G39" s="27"/>
    </row>
    <row r="40" spans="1:7" ht="12.75">
      <c r="A40" s="51" t="s">
        <v>176</v>
      </c>
      <c r="B40" s="26">
        <v>580</v>
      </c>
      <c r="C40" s="27">
        <f t="shared" si="4"/>
        <v>28.78411910669975</v>
      </c>
      <c r="E40" s="46" t="s">
        <v>171</v>
      </c>
      <c r="F40" s="26"/>
      <c r="G40" s="27"/>
    </row>
    <row r="41" spans="1:7" ht="12.75">
      <c r="A41" s="51" t="s">
        <v>154</v>
      </c>
      <c r="B41" s="26">
        <v>105</v>
      </c>
      <c r="C41" s="27">
        <f t="shared" si="4"/>
        <v>5.2109181141439205</v>
      </c>
      <c r="E41" s="46" t="s">
        <v>191</v>
      </c>
      <c r="F41" s="21">
        <v>1975</v>
      </c>
      <c r="G41" s="22">
        <f>F41*100/F$41</f>
        <v>100</v>
      </c>
    </row>
    <row r="42" spans="1:7" ht="12.75">
      <c r="A42" s="51" t="s">
        <v>176</v>
      </c>
      <c r="B42" s="52">
        <v>70</v>
      </c>
      <c r="C42" s="27">
        <f t="shared" si="4"/>
        <v>3.4739454094292803</v>
      </c>
      <c r="E42" s="1" t="s">
        <v>15</v>
      </c>
      <c r="F42" s="26">
        <v>565</v>
      </c>
      <c r="G42" s="27">
        <f aca="true" t="shared" si="5" ref="G42:G48">F42*100/F$41</f>
        <v>28.60759493670886</v>
      </c>
    </row>
    <row r="43" spans="1:7" ht="12.75">
      <c r="A43" s="51" t="s">
        <v>155</v>
      </c>
      <c r="B43" s="26">
        <v>1385</v>
      </c>
      <c r="C43" s="27">
        <f t="shared" si="4"/>
        <v>68.73449131513648</v>
      </c>
      <c r="E43" s="1" t="s">
        <v>127</v>
      </c>
      <c r="F43" s="26">
        <v>1160</v>
      </c>
      <c r="G43" s="27">
        <f t="shared" si="5"/>
        <v>58.734177215189874</v>
      </c>
    </row>
    <row r="44" spans="1:7" ht="12.75">
      <c r="A44" s="51" t="s">
        <v>176</v>
      </c>
      <c r="B44" s="26">
        <v>390</v>
      </c>
      <c r="C44" s="27">
        <f t="shared" si="4"/>
        <v>19.35483870967742</v>
      </c>
      <c r="E44" s="1" t="s">
        <v>16</v>
      </c>
      <c r="F44" s="26">
        <v>20</v>
      </c>
      <c r="G44" s="27">
        <f t="shared" si="5"/>
        <v>1.0126582278481013</v>
      </c>
    </row>
    <row r="45" spans="1:7" ht="12.75">
      <c r="A45" s="51" t="s">
        <v>156</v>
      </c>
      <c r="B45" s="26">
        <v>255</v>
      </c>
      <c r="C45" s="27">
        <f t="shared" si="4"/>
        <v>12.655086848635236</v>
      </c>
      <c r="E45" s="1" t="s">
        <v>17</v>
      </c>
      <c r="F45" s="26">
        <v>75</v>
      </c>
      <c r="G45" s="27">
        <f t="shared" si="5"/>
        <v>3.7974683544303796</v>
      </c>
    </row>
    <row r="46" spans="1:7" ht="12.75">
      <c r="A46" s="51" t="s">
        <v>176</v>
      </c>
      <c r="B46" s="26">
        <v>90</v>
      </c>
      <c r="C46" s="27">
        <f t="shared" si="4"/>
        <v>4.4665012406947895</v>
      </c>
      <c r="E46" s="1" t="s">
        <v>18</v>
      </c>
      <c r="F46" s="26">
        <v>65</v>
      </c>
      <c r="G46" s="27">
        <f t="shared" si="5"/>
        <v>3.2911392405063293</v>
      </c>
    </row>
    <row r="47" spans="1:7" ht="12.75">
      <c r="A47" s="25"/>
      <c r="B47" s="26"/>
      <c r="C47" s="27"/>
      <c r="E47" s="1" t="s">
        <v>19</v>
      </c>
      <c r="F47" s="26">
        <v>155</v>
      </c>
      <c r="G47" s="27">
        <f t="shared" si="5"/>
        <v>7.848101265822785</v>
      </c>
    </row>
    <row r="48" spans="1:7" ht="12.75">
      <c r="A48" s="53" t="s">
        <v>157</v>
      </c>
      <c r="B48" s="26"/>
      <c r="C48" s="27"/>
      <c r="E48" s="1" t="s">
        <v>18</v>
      </c>
      <c r="F48" s="26">
        <v>60</v>
      </c>
      <c r="G48" s="27">
        <f t="shared" si="5"/>
        <v>3.037974683544304</v>
      </c>
    </row>
    <row r="49" spans="1:7" ht="12.75">
      <c r="A49" s="53" t="s">
        <v>335</v>
      </c>
      <c r="B49" s="21">
        <v>2025</v>
      </c>
      <c r="C49" s="22">
        <f aca="true" t="shared" si="6" ref="C49:C60">B49*100/B$10</f>
        <v>100</v>
      </c>
      <c r="F49" s="26"/>
      <c r="G49" s="27"/>
    </row>
    <row r="50" spans="1:7" ht="12.75">
      <c r="A50" s="49" t="s">
        <v>334</v>
      </c>
      <c r="B50" s="26">
        <v>1990</v>
      </c>
      <c r="C50" s="27">
        <f t="shared" si="6"/>
        <v>98.27160493827161</v>
      </c>
      <c r="E50" s="46" t="s">
        <v>172</v>
      </c>
      <c r="F50" s="26"/>
      <c r="G50" s="27"/>
    </row>
    <row r="51" spans="1:7" ht="12.75">
      <c r="A51" s="49" t="s">
        <v>336</v>
      </c>
      <c r="B51" s="26">
        <v>920</v>
      </c>
      <c r="C51" s="27">
        <f t="shared" si="6"/>
        <v>45.4320987654321</v>
      </c>
      <c r="E51" s="46" t="s">
        <v>173</v>
      </c>
      <c r="F51" s="26"/>
      <c r="G51" s="27"/>
    </row>
    <row r="52" spans="1:7" ht="12.75">
      <c r="A52" s="49" t="s">
        <v>337</v>
      </c>
      <c r="B52" s="26">
        <v>550</v>
      </c>
      <c r="C52" s="27">
        <f t="shared" si="6"/>
        <v>27.160493827160494</v>
      </c>
      <c r="E52" s="46" t="s">
        <v>192</v>
      </c>
      <c r="F52" s="21">
        <v>35</v>
      </c>
      <c r="G52" s="22">
        <f>F52*100/F52</f>
        <v>100</v>
      </c>
    </row>
    <row r="53" spans="1:7" ht="12.75">
      <c r="A53" s="49" t="s">
        <v>338</v>
      </c>
      <c r="B53" s="26">
        <v>270</v>
      </c>
      <c r="C53" s="27">
        <f t="shared" si="6"/>
        <v>13.333333333333334</v>
      </c>
      <c r="E53" s="1" t="s">
        <v>174</v>
      </c>
      <c r="F53" s="26" t="s">
        <v>360</v>
      </c>
      <c r="G53" s="27" t="s">
        <v>360</v>
      </c>
    </row>
    <row r="54" spans="1:7" ht="12.75">
      <c r="A54" s="49" t="s">
        <v>158</v>
      </c>
      <c r="B54" s="26">
        <v>70</v>
      </c>
      <c r="C54" s="27">
        <f t="shared" si="6"/>
        <v>3.45679012345679</v>
      </c>
      <c r="F54" s="26"/>
      <c r="G54" s="27"/>
    </row>
    <row r="55" spans="1:7" ht="12.75">
      <c r="A55" s="49" t="s">
        <v>339</v>
      </c>
      <c r="B55" s="26">
        <v>120</v>
      </c>
      <c r="C55" s="27">
        <f t="shared" si="6"/>
        <v>5.925925925925926</v>
      </c>
      <c r="E55" s="46" t="s">
        <v>177</v>
      </c>
      <c r="F55" s="26"/>
      <c r="G55" s="27"/>
    </row>
    <row r="56" spans="1:7" ht="12.75">
      <c r="A56" s="49" t="s">
        <v>159</v>
      </c>
      <c r="B56" s="26" t="s">
        <v>360</v>
      </c>
      <c r="C56" s="27" t="s">
        <v>360</v>
      </c>
      <c r="E56" s="46" t="s">
        <v>178</v>
      </c>
      <c r="F56" s="26"/>
      <c r="G56" s="27"/>
    </row>
    <row r="57" spans="1:7" ht="12.75">
      <c r="A57" s="49" t="s">
        <v>340</v>
      </c>
      <c r="B57" s="26">
        <v>140</v>
      </c>
      <c r="C57" s="27">
        <f t="shared" si="6"/>
        <v>6.91358024691358</v>
      </c>
      <c r="E57" s="46" t="s">
        <v>179</v>
      </c>
      <c r="F57" s="21">
        <v>335</v>
      </c>
      <c r="G57" s="22">
        <f aca="true" t="shared" si="7" ref="G57:G62">F57*100/F$57</f>
        <v>100</v>
      </c>
    </row>
    <row r="58" spans="1:7" ht="12.75">
      <c r="A58" s="49" t="s">
        <v>160</v>
      </c>
      <c r="B58" s="26">
        <v>50</v>
      </c>
      <c r="C58" s="27">
        <f t="shared" si="6"/>
        <v>2.4691358024691357</v>
      </c>
      <c r="E58" s="1" t="s">
        <v>20</v>
      </c>
      <c r="F58" s="26" t="s">
        <v>360</v>
      </c>
      <c r="G58" s="27" t="s">
        <v>360</v>
      </c>
    </row>
    <row r="59" spans="1:7" ht="12.75">
      <c r="A59" s="49" t="s">
        <v>341</v>
      </c>
      <c r="B59" s="26">
        <v>40</v>
      </c>
      <c r="C59" s="27">
        <f t="shared" si="6"/>
        <v>1.9753086419753085</v>
      </c>
      <c r="E59" s="1" t="s">
        <v>21</v>
      </c>
      <c r="F59" s="26">
        <v>4</v>
      </c>
      <c r="G59" s="27">
        <f t="shared" si="7"/>
        <v>1.1940298507462686</v>
      </c>
    </row>
    <row r="60" spans="1:7" ht="12.75">
      <c r="A60" s="49" t="s">
        <v>161</v>
      </c>
      <c r="B60" s="26">
        <v>10</v>
      </c>
      <c r="C60" s="27">
        <f t="shared" si="6"/>
        <v>0.49382716049382713</v>
      </c>
      <c r="E60" s="1" t="s">
        <v>180</v>
      </c>
      <c r="F60" s="26">
        <v>25</v>
      </c>
      <c r="G60" s="27">
        <f t="shared" si="7"/>
        <v>7.462686567164179</v>
      </c>
    </row>
    <row r="61" spans="1:7" ht="12.75">
      <c r="A61" s="49" t="s">
        <v>162</v>
      </c>
      <c r="B61" s="26">
        <v>30</v>
      </c>
      <c r="C61" s="27">
        <f>B61*100/B$10</f>
        <v>1.4814814814814814</v>
      </c>
      <c r="E61" s="1" t="s">
        <v>22</v>
      </c>
      <c r="F61" s="26">
        <v>20</v>
      </c>
      <c r="G61" s="27">
        <f t="shared" si="7"/>
        <v>5.970149253731344</v>
      </c>
    </row>
    <row r="62" spans="1:7" ht="12.75">
      <c r="A62" s="49"/>
      <c r="B62" s="26"/>
      <c r="C62" s="27"/>
      <c r="E62" s="1" t="s">
        <v>181</v>
      </c>
      <c r="F62" s="26">
        <v>285</v>
      </c>
      <c r="G62" s="27">
        <f t="shared" si="7"/>
        <v>85.07462686567165</v>
      </c>
    </row>
    <row r="63" spans="1:7" ht="12.75">
      <c r="A63" s="53" t="s">
        <v>163</v>
      </c>
      <c r="B63" s="26"/>
      <c r="C63" s="27"/>
      <c r="F63" s="26"/>
      <c r="G63" s="27"/>
    </row>
    <row r="64" spans="1:7" ht="14.25">
      <c r="A64" s="48" t="s">
        <v>306</v>
      </c>
      <c r="B64" s="21">
        <v>915</v>
      </c>
      <c r="C64" s="22">
        <f aca="true" t="shared" si="8" ref="C64:C73">B64*100/B$64</f>
        <v>100</v>
      </c>
      <c r="E64" s="46" t="s">
        <v>182</v>
      </c>
      <c r="F64" s="26"/>
      <c r="G64" s="27"/>
    </row>
    <row r="65" spans="1:7" ht="12.75">
      <c r="A65" s="49" t="s">
        <v>164</v>
      </c>
      <c r="B65" s="26">
        <v>665</v>
      </c>
      <c r="C65" s="27">
        <f t="shared" si="8"/>
        <v>72.6775956284153</v>
      </c>
      <c r="E65" s="46" t="s">
        <v>193</v>
      </c>
      <c r="F65" s="21">
        <v>1750</v>
      </c>
      <c r="G65" s="22">
        <f>F65*100/F$65</f>
        <v>100</v>
      </c>
    </row>
    <row r="66" spans="1:7" ht="12.75">
      <c r="A66" s="49" t="s">
        <v>165</v>
      </c>
      <c r="B66" s="26">
        <v>395</v>
      </c>
      <c r="C66" s="27">
        <f t="shared" si="8"/>
        <v>43.169398907103826</v>
      </c>
      <c r="E66" s="1" t="s">
        <v>23</v>
      </c>
      <c r="F66" s="26">
        <v>85</v>
      </c>
      <c r="G66" s="27">
        <f aca="true" t="shared" si="9" ref="G66:G72">F66*100/F$65</f>
        <v>4.857142857142857</v>
      </c>
    </row>
    <row r="67" spans="1:7" ht="12.75">
      <c r="A67" s="49" t="s">
        <v>166</v>
      </c>
      <c r="B67" s="26">
        <v>565</v>
      </c>
      <c r="C67" s="27">
        <f t="shared" si="8"/>
        <v>61.74863387978142</v>
      </c>
      <c r="E67" s="1" t="s">
        <v>183</v>
      </c>
      <c r="F67" s="26">
        <v>140</v>
      </c>
      <c r="G67" s="27">
        <f t="shared" si="9"/>
        <v>8</v>
      </c>
    </row>
    <row r="68" spans="1:7" ht="12.75">
      <c r="A68" s="49" t="s">
        <v>165</v>
      </c>
      <c r="B68" s="26">
        <v>345</v>
      </c>
      <c r="C68" s="27">
        <f t="shared" si="8"/>
        <v>37.704918032786885</v>
      </c>
      <c r="E68" s="1" t="s">
        <v>184</v>
      </c>
      <c r="F68" s="26">
        <v>300</v>
      </c>
      <c r="G68" s="27">
        <f t="shared" si="9"/>
        <v>17.142857142857142</v>
      </c>
    </row>
    <row r="69" spans="1:7" ht="12.75">
      <c r="A69" s="49" t="s">
        <v>167</v>
      </c>
      <c r="B69" s="26">
        <v>60</v>
      </c>
      <c r="C69" s="27">
        <f t="shared" si="8"/>
        <v>6.557377049180328</v>
      </c>
      <c r="E69" s="1" t="s">
        <v>24</v>
      </c>
      <c r="F69" s="26">
        <v>425</v>
      </c>
      <c r="G69" s="27">
        <f t="shared" si="9"/>
        <v>24.285714285714285</v>
      </c>
    </row>
    <row r="70" spans="1:7" ht="12.75">
      <c r="A70" s="49" t="s">
        <v>165</v>
      </c>
      <c r="B70" s="26">
        <v>50</v>
      </c>
      <c r="C70" s="27">
        <f t="shared" si="8"/>
        <v>5.46448087431694</v>
      </c>
      <c r="E70" s="1" t="s">
        <v>25</v>
      </c>
      <c r="F70" s="26">
        <v>115</v>
      </c>
      <c r="G70" s="27">
        <f t="shared" si="9"/>
        <v>6.571428571428571</v>
      </c>
    </row>
    <row r="71" spans="1:7" ht="12.75">
      <c r="A71" s="49" t="s">
        <v>168</v>
      </c>
      <c r="B71" s="26">
        <v>250</v>
      </c>
      <c r="C71" s="27">
        <f t="shared" si="8"/>
        <v>27.3224043715847</v>
      </c>
      <c r="E71" s="1" t="s">
        <v>26</v>
      </c>
      <c r="F71" s="26">
        <v>500</v>
      </c>
      <c r="G71" s="27">
        <f t="shared" si="9"/>
        <v>28.571428571428573</v>
      </c>
    </row>
    <row r="72" spans="1:7" ht="12.75">
      <c r="A72" s="49" t="s">
        <v>169</v>
      </c>
      <c r="B72" s="26">
        <v>165</v>
      </c>
      <c r="C72" s="27">
        <f t="shared" si="8"/>
        <v>18.0327868852459</v>
      </c>
      <c r="E72" s="1" t="s">
        <v>185</v>
      </c>
      <c r="F72" s="26">
        <v>190</v>
      </c>
      <c r="G72" s="27">
        <f t="shared" si="9"/>
        <v>10.857142857142858</v>
      </c>
    </row>
    <row r="73" spans="1:7" ht="12.75">
      <c r="A73" s="49" t="s">
        <v>170</v>
      </c>
      <c r="B73" s="26">
        <v>25</v>
      </c>
      <c r="C73" s="27">
        <f t="shared" si="8"/>
        <v>2.73224043715847</v>
      </c>
      <c r="F73" s="26"/>
      <c r="G73" s="27"/>
    </row>
    <row r="74" spans="1:7" ht="12.75">
      <c r="A74" s="25"/>
      <c r="B74" s="33"/>
      <c r="C74" s="34"/>
      <c r="E74" s="1" t="s">
        <v>186</v>
      </c>
      <c r="F74" s="33" t="s">
        <v>195</v>
      </c>
      <c r="G74" s="54">
        <f>SUM(F68:F72)*100/F65</f>
        <v>87.42857142857143</v>
      </c>
    </row>
    <row r="75" spans="1:7" ht="12.75">
      <c r="A75" s="20" t="s">
        <v>188</v>
      </c>
      <c r="B75" s="26"/>
      <c r="C75" s="27"/>
      <c r="E75" s="1" t="s">
        <v>187</v>
      </c>
      <c r="F75" s="33" t="s">
        <v>195</v>
      </c>
      <c r="G75" s="54">
        <f>(F71+F72)*100/F65</f>
        <v>39.42857142857143</v>
      </c>
    </row>
    <row r="76" spans="1:7" ht="12.75">
      <c r="A76" s="20" t="s">
        <v>194</v>
      </c>
      <c r="B76" s="21">
        <v>2015</v>
      </c>
      <c r="C76" s="22">
        <f>B76*100/B$37</f>
        <v>100</v>
      </c>
      <c r="F76" s="26"/>
      <c r="G76" s="27"/>
    </row>
    <row r="77" spans="1:7" ht="12.75">
      <c r="A77" s="25" t="s">
        <v>342</v>
      </c>
      <c r="B77" s="26">
        <v>845</v>
      </c>
      <c r="C77" s="27">
        <f aca="true" t="shared" si="10" ref="C77:C83">B77*100/B$37</f>
        <v>41.935483870967744</v>
      </c>
      <c r="E77" s="23" t="s">
        <v>221</v>
      </c>
      <c r="F77" s="26"/>
      <c r="G77" s="27"/>
    </row>
    <row r="78" spans="1:7" ht="12.75">
      <c r="A78" s="25" t="s">
        <v>189</v>
      </c>
      <c r="B78" s="26">
        <v>730</v>
      </c>
      <c r="C78" s="27">
        <f t="shared" si="10"/>
        <v>36.22828784119107</v>
      </c>
      <c r="E78" s="23" t="s">
        <v>249</v>
      </c>
      <c r="F78" s="21">
        <v>1940</v>
      </c>
      <c r="G78" s="22">
        <f>F78*100/F$78</f>
        <v>100</v>
      </c>
    </row>
    <row r="79" spans="1:7" ht="12.75">
      <c r="A79" s="25" t="s">
        <v>343</v>
      </c>
      <c r="B79" s="26">
        <v>405</v>
      </c>
      <c r="C79" s="27">
        <f t="shared" si="10"/>
        <v>20.09925558312655</v>
      </c>
      <c r="E79" s="28" t="s">
        <v>27</v>
      </c>
      <c r="F79" s="26">
        <v>25</v>
      </c>
      <c r="G79" s="27">
        <f>F79*100/F$78</f>
        <v>1.288659793814433</v>
      </c>
    </row>
    <row r="80" spans="1:7" ht="12.75">
      <c r="A80" s="25" t="s">
        <v>344</v>
      </c>
      <c r="B80" s="26">
        <v>325</v>
      </c>
      <c r="C80" s="27">
        <f t="shared" si="10"/>
        <v>16.129032258064516</v>
      </c>
      <c r="E80" s="28"/>
      <c r="F80" s="26"/>
      <c r="G80" s="27"/>
    </row>
    <row r="81" spans="1:7" ht="12.75">
      <c r="A81" s="25" t="s">
        <v>345</v>
      </c>
      <c r="B81" s="26">
        <v>195</v>
      </c>
      <c r="C81" s="27">
        <f t="shared" si="10"/>
        <v>9.67741935483871</v>
      </c>
      <c r="E81" s="28"/>
      <c r="F81" s="26"/>
      <c r="G81" s="27"/>
    </row>
    <row r="82" spans="1:7" ht="12.75">
      <c r="A82" s="25" t="s">
        <v>346</v>
      </c>
      <c r="B82" s="26">
        <v>130</v>
      </c>
      <c r="C82" s="27">
        <f t="shared" si="10"/>
        <v>6.451612903225806</v>
      </c>
      <c r="E82" s="28"/>
      <c r="F82" s="26"/>
      <c r="G82" s="27"/>
    </row>
    <row r="83" spans="1:7" ht="13.5" thickBot="1">
      <c r="A83" s="39" t="s">
        <v>347</v>
      </c>
      <c r="B83" s="40">
        <v>435</v>
      </c>
      <c r="C83" s="41">
        <f t="shared" si="10"/>
        <v>21.588089330024815</v>
      </c>
      <c r="D83" s="55"/>
      <c r="E83" s="56"/>
      <c r="F83" s="40"/>
      <c r="G83" s="41"/>
    </row>
    <row r="84" ht="13.5" thickTop="1">
      <c r="A84" s="72" t="s">
        <v>362</v>
      </c>
    </row>
    <row r="85" ht="12.75">
      <c r="A85" s="57" t="s">
        <v>196</v>
      </c>
    </row>
    <row r="86" ht="12.75">
      <c r="A86" s="1" t="s">
        <v>197</v>
      </c>
    </row>
    <row r="87" ht="12.75">
      <c r="A87" s="1" t="s">
        <v>295</v>
      </c>
    </row>
    <row r="88" ht="14.25">
      <c r="A88" s="44" t="s">
        <v>359</v>
      </c>
    </row>
    <row r="89" ht="14.25">
      <c r="A89" s="44" t="s">
        <v>128</v>
      </c>
    </row>
    <row r="90" ht="12.75">
      <c r="A90" s="1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75" workbookViewId="0" topLeftCell="A1">
      <selection activeCell="A27" sqref="A27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313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45"/>
      <c r="B9" s="18"/>
      <c r="C9" s="58"/>
      <c r="F9" s="59"/>
      <c r="G9" s="58"/>
    </row>
    <row r="10" spans="1:7" ht="12.75">
      <c r="A10" s="60" t="s">
        <v>199</v>
      </c>
      <c r="B10" s="47"/>
      <c r="C10" s="27"/>
      <c r="E10" s="46" t="s">
        <v>220</v>
      </c>
      <c r="F10" s="26"/>
      <c r="G10" s="27"/>
    </row>
    <row r="11" spans="1:7" ht="12.75">
      <c r="A11" s="60" t="s">
        <v>241</v>
      </c>
      <c r="B11" s="21">
        <v>1960</v>
      </c>
      <c r="C11" s="22">
        <f>B11*100/B$11</f>
        <v>100</v>
      </c>
      <c r="E11" s="46" t="s">
        <v>248</v>
      </c>
      <c r="F11" s="21">
        <v>1310</v>
      </c>
      <c r="G11" s="22">
        <f>F11*100/F$11</f>
        <v>100</v>
      </c>
    </row>
    <row r="12" spans="1:7" ht="12.75">
      <c r="A12" s="61" t="s">
        <v>28</v>
      </c>
      <c r="B12" s="26">
        <v>1440</v>
      </c>
      <c r="C12" s="27">
        <f>B12*100/B$11</f>
        <v>73.46938775510205</v>
      </c>
      <c r="E12" s="3" t="s">
        <v>54</v>
      </c>
      <c r="F12" s="32">
        <v>945</v>
      </c>
      <c r="G12" s="38">
        <f aca="true" t="shared" si="0" ref="G12:G17">F12*100/F$11</f>
        <v>72.13740458015268</v>
      </c>
    </row>
    <row r="13" spans="1:7" ht="12.75">
      <c r="A13" s="61" t="s">
        <v>200</v>
      </c>
      <c r="B13" s="26">
        <v>1435</v>
      </c>
      <c r="C13" s="27">
        <f>B13*100/B$11</f>
        <v>73.21428571428571</v>
      </c>
      <c r="E13" s="1" t="s">
        <v>55</v>
      </c>
      <c r="F13" s="26">
        <v>225</v>
      </c>
      <c r="G13" s="27">
        <f t="shared" si="0"/>
        <v>17.17557251908397</v>
      </c>
    </row>
    <row r="14" spans="1:7" ht="12.75">
      <c r="A14" s="61" t="s">
        <v>29</v>
      </c>
      <c r="B14" s="26">
        <v>1340</v>
      </c>
      <c r="C14" s="27">
        <f>B14*100/B$11</f>
        <v>68.36734693877551</v>
      </c>
      <c r="E14" s="3" t="s">
        <v>287</v>
      </c>
      <c r="F14" s="32">
        <v>50</v>
      </c>
      <c r="G14" s="38">
        <f t="shared" si="0"/>
        <v>3.816793893129771</v>
      </c>
    </row>
    <row r="15" spans="1:7" ht="12.75">
      <c r="A15" s="61" t="s">
        <v>30</v>
      </c>
      <c r="B15" s="26">
        <v>95</v>
      </c>
      <c r="C15" s="27">
        <f>B15*100/B$11</f>
        <v>4.846938775510204</v>
      </c>
      <c r="E15" s="1" t="s">
        <v>56</v>
      </c>
      <c r="F15" s="26">
        <v>40</v>
      </c>
      <c r="G15" s="27">
        <f t="shared" si="0"/>
        <v>3.053435114503817</v>
      </c>
    </row>
    <row r="16" spans="1:7" ht="12.75">
      <c r="A16" s="61" t="s">
        <v>201</v>
      </c>
      <c r="B16" s="26" t="s">
        <v>195</v>
      </c>
      <c r="C16" s="27">
        <f>B15*100/B13</f>
        <v>6.620209059233449</v>
      </c>
      <c r="E16" s="1" t="s">
        <v>57</v>
      </c>
      <c r="F16" s="26">
        <v>25</v>
      </c>
      <c r="G16" s="27">
        <f t="shared" si="0"/>
        <v>1.9083969465648856</v>
      </c>
    </row>
    <row r="17" spans="1:7" ht="12.75">
      <c r="A17" s="61" t="s">
        <v>31</v>
      </c>
      <c r="B17" s="26">
        <v>4</v>
      </c>
      <c r="C17" s="27">
        <f>B17*100/B$11</f>
        <v>0.20408163265306123</v>
      </c>
      <c r="E17" s="1" t="s">
        <v>58</v>
      </c>
      <c r="F17" s="26">
        <v>25</v>
      </c>
      <c r="G17" s="27">
        <f t="shared" si="0"/>
        <v>1.9083969465648856</v>
      </c>
    </row>
    <row r="18" spans="1:7" ht="12.75">
      <c r="A18" s="61" t="s">
        <v>32</v>
      </c>
      <c r="B18" s="26">
        <v>520</v>
      </c>
      <c r="C18" s="27">
        <f>B18*100/B$11</f>
        <v>26.53061224489796</v>
      </c>
      <c r="E18" s="1" t="s">
        <v>302</v>
      </c>
      <c r="F18" s="37">
        <v>29.7</v>
      </c>
      <c r="G18" s="27" t="s">
        <v>195</v>
      </c>
    </row>
    <row r="19" spans="1:7" ht="12.75">
      <c r="A19" s="61"/>
      <c r="B19" s="26"/>
      <c r="C19" s="27"/>
      <c r="F19" s="26"/>
      <c r="G19" s="27"/>
    </row>
    <row r="20" spans="1:7" ht="12.75">
      <c r="A20" s="60" t="s">
        <v>242</v>
      </c>
      <c r="B20" s="21">
        <v>970</v>
      </c>
      <c r="C20" s="22">
        <f>B20*100/B$20</f>
        <v>100</v>
      </c>
      <c r="E20" s="46" t="s">
        <v>224</v>
      </c>
      <c r="F20" s="21"/>
      <c r="G20" s="22"/>
    </row>
    <row r="21" spans="1:7" ht="14.25">
      <c r="A21" s="61" t="s">
        <v>33</v>
      </c>
      <c r="B21" s="26">
        <v>605</v>
      </c>
      <c r="C21" s="27">
        <f>B21*100/B$20</f>
        <v>62.371134020618555</v>
      </c>
      <c r="E21" s="46" t="s">
        <v>314</v>
      </c>
      <c r="F21" s="21">
        <v>915</v>
      </c>
      <c r="G21" s="22">
        <f>F21*100/F$21</f>
        <v>100</v>
      </c>
    </row>
    <row r="22" spans="1:7" ht="12.75">
      <c r="A22" s="61" t="s">
        <v>200</v>
      </c>
      <c r="B22" s="26">
        <v>605</v>
      </c>
      <c r="C22" s="27">
        <f>B22*100/B$20</f>
        <v>62.371134020618555</v>
      </c>
      <c r="E22" s="1" t="s">
        <v>225</v>
      </c>
      <c r="F22" s="26">
        <v>60</v>
      </c>
      <c r="G22" s="27">
        <f aca="true" t="shared" si="1" ref="G22:G31">F22*100/F$21</f>
        <v>6.557377049180328</v>
      </c>
    </row>
    <row r="23" spans="1:7" ht="12.75">
      <c r="A23" s="61" t="s">
        <v>34</v>
      </c>
      <c r="B23" s="26">
        <v>550</v>
      </c>
      <c r="C23" s="27">
        <f>B23*100/B$20</f>
        <v>56.70103092783505</v>
      </c>
      <c r="E23" s="1" t="s">
        <v>226</v>
      </c>
      <c r="F23" s="26">
        <v>10</v>
      </c>
      <c r="G23" s="27">
        <f t="shared" si="1"/>
        <v>1.092896174863388</v>
      </c>
    </row>
    <row r="24" spans="1:7" ht="12.75">
      <c r="A24" s="61"/>
      <c r="B24" s="26"/>
      <c r="C24" s="27"/>
      <c r="E24" s="1" t="s">
        <v>227</v>
      </c>
      <c r="F24" s="26">
        <v>85</v>
      </c>
      <c r="G24" s="27">
        <f t="shared" si="1"/>
        <v>9.289617486338798</v>
      </c>
    </row>
    <row r="25" spans="1:7" ht="12.75">
      <c r="A25" s="60" t="s">
        <v>243</v>
      </c>
      <c r="B25" s="21">
        <v>15</v>
      </c>
      <c r="C25" s="22">
        <f>B25*100/B$25</f>
        <v>100</v>
      </c>
      <c r="E25" s="1" t="s">
        <v>228</v>
      </c>
      <c r="F25" s="26">
        <v>120</v>
      </c>
      <c r="G25" s="27">
        <f t="shared" si="1"/>
        <v>13.114754098360656</v>
      </c>
    </row>
    <row r="26" spans="1:7" ht="12.75">
      <c r="A26" s="61" t="s">
        <v>35</v>
      </c>
      <c r="B26" s="26" t="s">
        <v>360</v>
      </c>
      <c r="C26" s="27" t="s">
        <v>360</v>
      </c>
      <c r="E26" s="1" t="s">
        <v>229</v>
      </c>
      <c r="F26" s="26">
        <v>115</v>
      </c>
      <c r="G26" s="27">
        <f t="shared" si="1"/>
        <v>12.568306010928962</v>
      </c>
    </row>
    <row r="27" spans="1:7" ht="12.75">
      <c r="A27" s="61"/>
      <c r="B27" s="26"/>
      <c r="C27" s="27"/>
      <c r="E27" s="1" t="s">
        <v>230</v>
      </c>
      <c r="F27" s="26">
        <v>125</v>
      </c>
      <c r="G27" s="27">
        <f t="shared" si="1"/>
        <v>13.66120218579235</v>
      </c>
    </row>
    <row r="28" spans="1:7" ht="12.75">
      <c r="A28" s="60" t="s">
        <v>202</v>
      </c>
      <c r="B28" s="26"/>
      <c r="C28" s="27"/>
      <c r="E28" s="1" t="s">
        <v>231</v>
      </c>
      <c r="F28" s="26">
        <v>165</v>
      </c>
      <c r="G28" s="27">
        <f t="shared" si="1"/>
        <v>18.0327868852459</v>
      </c>
    </row>
    <row r="29" spans="1:7" ht="12.75">
      <c r="A29" s="60" t="s">
        <v>244</v>
      </c>
      <c r="B29" s="21">
        <v>1340</v>
      </c>
      <c r="C29" s="22">
        <f>B29*100/B$29</f>
        <v>100</v>
      </c>
      <c r="E29" s="1" t="s">
        <v>232</v>
      </c>
      <c r="F29" s="26">
        <v>125</v>
      </c>
      <c r="G29" s="27">
        <f t="shared" si="1"/>
        <v>13.66120218579235</v>
      </c>
    </row>
    <row r="30" spans="1:7" ht="12.75">
      <c r="A30" s="60" t="s">
        <v>203</v>
      </c>
      <c r="B30" s="26"/>
      <c r="C30" s="27"/>
      <c r="E30" s="1" t="s">
        <v>233</v>
      </c>
      <c r="F30" s="26">
        <v>80</v>
      </c>
      <c r="G30" s="27">
        <f t="shared" si="1"/>
        <v>8.743169398907105</v>
      </c>
    </row>
    <row r="31" spans="1:7" ht="12.75">
      <c r="A31" s="61" t="s">
        <v>204</v>
      </c>
      <c r="B31" s="26">
        <v>560</v>
      </c>
      <c r="C31" s="27">
        <f>B31*100/B$29</f>
        <v>41.791044776119406</v>
      </c>
      <c r="E31" s="1" t="s">
        <v>234</v>
      </c>
      <c r="F31" s="26">
        <v>30</v>
      </c>
      <c r="G31" s="27">
        <f t="shared" si="1"/>
        <v>3.278688524590164</v>
      </c>
    </row>
    <row r="32" spans="1:7" ht="12.75">
      <c r="A32" s="61" t="s">
        <v>205</v>
      </c>
      <c r="B32" s="26">
        <v>145</v>
      </c>
      <c r="C32" s="27">
        <f>B32*100/B$29</f>
        <v>10.82089552238806</v>
      </c>
      <c r="E32" s="1" t="s">
        <v>132</v>
      </c>
      <c r="F32" s="26">
        <v>65530</v>
      </c>
      <c r="G32" s="27" t="s">
        <v>195</v>
      </c>
    </row>
    <row r="33" spans="1:7" ht="12.75">
      <c r="A33" s="61" t="s">
        <v>206</v>
      </c>
      <c r="B33" s="26">
        <v>430</v>
      </c>
      <c r="C33" s="27">
        <f>B33*100/B$29</f>
        <v>32.08955223880597</v>
      </c>
      <c r="F33" s="26"/>
      <c r="G33" s="27"/>
    </row>
    <row r="34" spans="1:7" ht="12.75">
      <c r="A34" s="61" t="s">
        <v>36</v>
      </c>
      <c r="B34" s="26" t="s">
        <v>360</v>
      </c>
      <c r="C34" s="27" t="s">
        <v>360</v>
      </c>
      <c r="E34" s="1" t="s">
        <v>59</v>
      </c>
      <c r="F34" s="26">
        <v>850</v>
      </c>
      <c r="G34" s="27">
        <f>F34*100/F$21</f>
        <v>92.89617486338798</v>
      </c>
    </row>
    <row r="35" spans="1:7" ht="12.75">
      <c r="A35" s="61" t="s">
        <v>207</v>
      </c>
      <c r="B35" s="26"/>
      <c r="C35" s="27"/>
      <c r="E35" s="1" t="s">
        <v>296</v>
      </c>
      <c r="F35" s="26">
        <v>75926</v>
      </c>
      <c r="G35" s="27" t="s">
        <v>195</v>
      </c>
    </row>
    <row r="36" spans="1:7" ht="12.75">
      <c r="A36" s="61" t="s">
        <v>208</v>
      </c>
      <c r="B36" s="26">
        <v>75</v>
      </c>
      <c r="C36" s="27">
        <f>B36*100/B$29</f>
        <v>5.597014925373134</v>
      </c>
      <c r="E36" s="1" t="s">
        <v>130</v>
      </c>
      <c r="F36" s="26">
        <v>90</v>
      </c>
      <c r="G36" s="27">
        <f>F36*100/F$21</f>
        <v>9.836065573770492</v>
      </c>
    </row>
    <row r="37" spans="1:7" ht="12.75">
      <c r="A37" s="61" t="s">
        <v>209</v>
      </c>
      <c r="B37" s="26"/>
      <c r="C37" s="27"/>
      <c r="E37" s="1" t="s">
        <v>297</v>
      </c>
      <c r="F37" s="26">
        <v>6574</v>
      </c>
      <c r="G37" s="27" t="s">
        <v>195</v>
      </c>
    </row>
    <row r="38" spans="1:7" ht="12.75">
      <c r="A38" s="61" t="s">
        <v>37</v>
      </c>
      <c r="B38" s="26">
        <v>135</v>
      </c>
      <c r="C38" s="27">
        <f>B38*100/B$29</f>
        <v>10.074626865671641</v>
      </c>
      <c r="E38" s="1" t="s">
        <v>131</v>
      </c>
      <c r="F38" s="26">
        <v>20</v>
      </c>
      <c r="G38" s="27">
        <f>F38*100/F$21</f>
        <v>2.185792349726776</v>
      </c>
    </row>
    <row r="39" spans="1:7" ht="12.75">
      <c r="A39" s="61"/>
      <c r="B39" s="26"/>
      <c r="C39" s="27"/>
      <c r="E39" s="1" t="s">
        <v>298</v>
      </c>
      <c r="F39" s="26">
        <v>12571</v>
      </c>
      <c r="G39" s="27" t="s">
        <v>195</v>
      </c>
    </row>
    <row r="40" spans="1:7" ht="12.75">
      <c r="A40" s="60" t="s">
        <v>210</v>
      </c>
      <c r="B40" s="26"/>
      <c r="C40" s="27"/>
      <c r="E40" s="1" t="s">
        <v>235</v>
      </c>
      <c r="F40" s="26">
        <v>20</v>
      </c>
      <c r="G40" s="27">
        <f>F40*100/F$21</f>
        <v>2.185792349726776</v>
      </c>
    </row>
    <row r="41" spans="1:7" ht="12.75">
      <c r="A41" s="61" t="s">
        <v>211</v>
      </c>
      <c r="B41" s="26">
        <v>10</v>
      </c>
      <c r="C41" s="27">
        <f aca="true" t="shared" si="2" ref="C41:C47">B41*100/B$29</f>
        <v>0.746268656716418</v>
      </c>
      <c r="E41" s="1" t="s">
        <v>299</v>
      </c>
      <c r="F41" s="26">
        <v>2532</v>
      </c>
      <c r="G41" s="27" t="s">
        <v>195</v>
      </c>
    </row>
    <row r="42" spans="1:7" ht="12.75">
      <c r="A42" s="61" t="s">
        <v>38</v>
      </c>
      <c r="B42" s="26">
        <v>25</v>
      </c>
      <c r="C42" s="27">
        <f t="shared" si="2"/>
        <v>1.8656716417910448</v>
      </c>
      <c r="E42" s="1" t="s">
        <v>236</v>
      </c>
      <c r="F42" s="26">
        <v>30</v>
      </c>
      <c r="G42" s="27">
        <f>F42*100/F$21</f>
        <v>3.278688524590164</v>
      </c>
    </row>
    <row r="43" spans="1:7" ht="12.75">
      <c r="A43" s="61" t="s">
        <v>39</v>
      </c>
      <c r="B43" s="26">
        <v>145</v>
      </c>
      <c r="C43" s="27">
        <f t="shared" si="2"/>
        <v>10.82089552238806</v>
      </c>
      <c r="E43" s="1" t="s">
        <v>300</v>
      </c>
      <c r="F43" s="26">
        <v>6960</v>
      </c>
      <c r="G43" s="27" t="s">
        <v>195</v>
      </c>
    </row>
    <row r="44" spans="1:7" ht="12.75">
      <c r="A44" s="61" t="s">
        <v>40</v>
      </c>
      <c r="B44" s="26">
        <v>50</v>
      </c>
      <c r="C44" s="27">
        <f t="shared" si="2"/>
        <v>3.7313432835820897</v>
      </c>
      <c r="F44" s="26"/>
      <c r="G44" s="27"/>
    </row>
    <row r="45" spans="1:7" ht="14.25">
      <c r="A45" s="61" t="s">
        <v>41</v>
      </c>
      <c r="B45" s="26">
        <v>175</v>
      </c>
      <c r="C45" s="27">
        <f t="shared" si="2"/>
        <v>13.059701492537313</v>
      </c>
      <c r="E45" s="46" t="s">
        <v>315</v>
      </c>
      <c r="F45" s="21">
        <v>665</v>
      </c>
      <c r="G45" s="22">
        <f>F45*100/F$45</f>
        <v>100</v>
      </c>
    </row>
    <row r="46" spans="1:7" ht="12.75">
      <c r="A46" s="61" t="s">
        <v>212</v>
      </c>
      <c r="B46" s="26">
        <v>70</v>
      </c>
      <c r="C46" s="27">
        <f t="shared" si="2"/>
        <v>5.223880597014926</v>
      </c>
      <c r="E46" s="1" t="s">
        <v>225</v>
      </c>
      <c r="F46" s="26">
        <v>35</v>
      </c>
      <c r="G46" s="27">
        <f aca="true" t="shared" si="3" ref="G46:G55">F46*100/F$45</f>
        <v>5.2631578947368425</v>
      </c>
    </row>
    <row r="47" spans="1:7" ht="12.75">
      <c r="A47" s="61" t="s">
        <v>42</v>
      </c>
      <c r="B47" s="26">
        <v>105</v>
      </c>
      <c r="C47" s="27">
        <f t="shared" si="2"/>
        <v>7.835820895522388</v>
      </c>
      <c r="E47" s="1" t="s">
        <v>226</v>
      </c>
      <c r="F47" s="26">
        <v>10</v>
      </c>
      <c r="G47" s="27">
        <f t="shared" si="3"/>
        <v>1.5037593984962405</v>
      </c>
    </row>
    <row r="48" spans="1:7" ht="12.75">
      <c r="A48" s="61" t="s">
        <v>213</v>
      </c>
      <c r="B48" s="26"/>
      <c r="C48" s="27"/>
      <c r="E48" s="1" t="s">
        <v>227</v>
      </c>
      <c r="F48" s="26">
        <v>45</v>
      </c>
      <c r="G48" s="27">
        <f t="shared" si="3"/>
        <v>6.7669172932330826</v>
      </c>
    </row>
    <row r="49" spans="1:7" ht="12.75">
      <c r="A49" s="61" t="s">
        <v>43</v>
      </c>
      <c r="B49" s="26">
        <v>155</v>
      </c>
      <c r="C49" s="27">
        <f>B49*100/B$29</f>
        <v>11.567164179104477</v>
      </c>
      <c r="E49" s="1" t="s">
        <v>228</v>
      </c>
      <c r="F49" s="26">
        <v>85</v>
      </c>
      <c r="G49" s="27">
        <f t="shared" si="3"/>
        <v>12.781954887218046</v>
      </c>
    </row>
    <row r="50" spans="1:7" ht="12.75">
      <c r="A50" s="61" t="s">
        <v>214</v>
      </c>
      <c r="B50" s="26"/>
      <c r="C50" s="27"/>
      <c r="E50" s="1" t="s">
        <v>229</v>
      </c>
      <c r="F50" s="26">
        <v>90</v>
      </c>
      <c r="G50" s="27">
        <f t="shared" si="3"/>
        <v>13.533834586466165</v>
      </c>
    </row>
    <row r="51" spans="1:7" ht="12.75">
      <c r="A51" s="61" t="s">
        <v>285</v>
      </c>
      <c r="B51" s="26">
        <v>180</v>
      </c>
      <c r="C51" s="27">
        <f>B51*100/B$29</f>
        <v>13.432835820895523</v>
      </c>
      <c r="E51" s="1" t="s">
        <v>230</v>
      </c>
      <c r="F51" s="26">
        <v>100</v>
      </c>
      <c r="G51" s="27">
        <f t="shared" si="3"/>
        <v>15.037593984962406</v>
      </c>
    </row>
    <row r="52" spans="1:7" ht="12.75">
      <c r="A52" s="61" t="s">
        <v>286</v>
      </c>
      <c r="B52" s="26">
        <v>230</v>
      </c>
      <c r="C52" s="27">
        <f>B52*100/B$29</f>
        <v>17.16417910447761</v>
      </c>
      <c r="E52" s="1" t="s">
        <v>231</v>
      </c>
      <c r="F52" s="26">
        <v>110</v>
      </c>
      <c r="G52" s="27">
        <f t="shared" si="3"/>
        <v>16.541353383458645</v>
      </c>
    </row>
    <row r="53" spans="1:7" ht="12.75">
      <c r="A53" s="61" t="s">
        <v>215</v>
      </c>
      <c r="B53" s="26"/>
      <c r="C53" s="27"/>
      <c r="E53" s="1" t="s">
        <v>232</v>
      </c>
      <c r="F53" s="26">
        <v>95</v>
      </c>
      <c r="G53" s="27">
        <f t="shared" si="3"/>
        <v>14.285714285714286</v>
      </c>
    </row>
    <row r="54" spans="1:7" ht="12.75">
      <c r="A54" s="61" t="s">
        <v>44</v>
      </c>
      <c r="B54" s="26">
        <v>55</v>
      </c>
      <c r="C54" s="27">
        <f>B54*100/B$29</f>
        <v>4.104477611940299</v>
      </c>
      <c r="E54" s="1" t="s">
        <v>233</v>
      </c>
      <c r="F54" s="26">
        <v>80</v>
      </c>
      <c r="G54" s="27">
        <f t="shared" si="3"/>
        <v>12.030075187969924</v>
      </c>
    </row>
    <row r="55" spans="1:7" ht="12.75">
      <c r="A55" s="61" t="s">
        <v>216</v>
      </c>
      <c r="B55" s="26">
        <v>90</v>
      </c>
      <c r="C55" s="27">
        <f>B55*100/B$29</f>
        <v>6.7164179104477615</v>
      </c>
      <c r="E55" s="1" t="s">
        <v>234</v>
      </c>
      <c r="F55" s="26">
        <v>15</v>
      </c>
      <c r="G55" s="27">
        <f t="shared" si="3"/>
        <v>2.255639097744361</v>
      </c>
    </row>
    <row r="56" spans="1:7" ht="12.75">
      <c r="A56" s="61" t="s">
        <v>45</v>
      </c>
      <c r="B56" s="26">
        <v>55</v>
      </c>
      <c r="C56" s="27">
        <f>B56*100/B$29</f>
        <v>4.104477611940299</v>
      </c>
      <c r="E56" s="1" t="s">
        <v>237</v>
      </c>
      <c r="F56" s="26">
        <v>65644</v>
      </c>
      <c r="G56" s="27" t="s">
        <v>195</v>
      </c>
    </row>
    <row r="57" spans="1:7" ht="12.75">
      <c r="A57" s="61"/>
      <c r="B57" s="26"/>
      <c r="C57" s="27"/>
      <c r="F57" s="26"/>
      <c r="G57" s="27"/>
    </row>
    <row r="58" spans="1:7" ht="12.75">
      <c r="A58" s="60" t="s">
        <v>217</v>
      </c>
      <c r="B58" s="26"/>
      <c r="C58" s="27"/>
      <c r="E58" s="1" t="s">
        <v>301</v>
      </c>
      <c r="F58" s="26">
        <v>35537</v>
      </c>
      <c r="G58" s="27" t="s">
        <v>195</v>
      </c>
    </row>
    <row r="59" spans="1:7" ht="12.75">
      <c r="A59" s="61" t="s">
        <v>46</v>
      </c>
      <c r="B59" s="26">
        <v>1105</v>
      </c>
      <c r="C59" s="27">
        <f>B59*100/B$29</f>
        <v>82.46268656716418</v>
      </c>
      <c r="E59" s="62" t="s">
        <v>238</v>
      </c>
      <c r="F59" s="26"/>
      <c r="G59" s="27"/>
    </row>
    <row r="60" spans="1:7" ht="12.75">
      <c r="A60" s="61" t="s">
        <v>218</v>
      </c>
      <c r="B60" s="26">
        <v>165</v>
      </c>
      <c r="C60" s="27">
        <f>B60*100/B$29</f>
        <v>12.313432835820896</v>
      </c>
      <c r="E60" s="1" t="s">
        <v>294</v>
      </c>
      <c r="F60" s="26">
        <v>50085</v>
      </c>
      <c r="G60" s="27" t="s">
        <v>195</v>
      </c>
    </row>
    <row r="61" spans="1:7" ht="13.5" thickBot="1">
      <c r="A61" s="61" t="s">
        <v>219</v>
      </c>
      <c r="B61" s="26"/>
      <c r="C61" s="27"/>
      <c r="D61" s="42"/>
      <c r="E61" s="56" t="s">
        <v>129</v>
      </c>
      <c r="F61" s="40">
        <v>34792</v>
      </c>
      <c r="G61" s="41" t="s">
        <v>195</v>
      </c>
    </row>
    <row r="62" spans="1:7" ht="13.5" thickTop="1">
      <c r="A62" s="61" t="s">
        <v>47</v>
      </c>
      <c r="B62" s="26">
        <v>65</v>
      </c>
      <c r="C62" s="27">
        <f>B62*100/B$29</f>
        <v>4.850746268656716</v>
      </c>
      <c r="F62" s="21" t="s">
        <v>307</v>
      </c>
      <c r="G62" s="22" t="s">
        <v>137</v>
      </c>
    </row>
    <row r="63" spans="1:7" ht="12.75">
      <c r="A63" s="61" t="s">
        <v>48</v>
      </c>
      <c r="B63" s="26">
        <v>4</v>
      </c>
      <c r="C63" s="27">
        <f>B63*100/B$29</f>
        <v>0.29850746268656714</v>
      </c>
      <c r="D63" s="63"/>
      <c r="E63" s="28"/>
      <c r="F63" s="21" t="s">
        <v>308</v>
      </c>
      <c r="G63" s="22" t="s">
        <v>308</v>
      </c>
    </row>
    <row r="64" spans="1:7" ht="12.75">
      <c r="A64" s="61"/>
      <c r="B64" s="26"/>
      <c r="C64" s="27"/>
      <c r="D64" s="63"/>
      <c r="E64" s="28"/>
      <c r="F64" s="21" t="s">
        <v>309</v>
      </c>
      <c r="G64" s="22" t="s">
        <v>311</v>
      </c>
    </row>
    <row r="65" spans="1:7" ht="12.75">
      <c r="A65" s="60" t="s">
        <v>222</v>
      </c>
      <c r="B65" s="26"/>
      <c r="C65" s="27"/>
      <c r="D65" s="64"/>
      <c r="E65" s="65" t="s">
        <v>135</v>
      </c>
      <c r="F65" s="66" t="s">
        <v>310</v>
      </c>
      <c r="G65" s="67" t="s">
        <v>310</v>
      </c>
    </row>
    <row r="66" spans="1:7" ht="12.75">
      <c r="A66" s="60" t="s">
        <v>223</v>
      </c>
      <c r="B66" s="21"/>
      <c r="C66" s="22"/>
      <c r="E66" s="46" t="s">
        <v>312</v>
      </c>
      <c r="F66" s="26"/>
      <c r="G66" s="27"/>
    </row>
    <row r="67" spans="1:7" ht="14.25">
      <c r="A67" s="60" t="s">
        <v>245</v>
      </c>
      <c r="B67" s="21">
        <v>120</v>
      </c>
      <c r="C67" s="22">
        <f>B67*100/B$67</f>
        <v>100</v>
      </c>
      <c r="E67" s="46" t="s">
        <v>316</v>
      </c>
      <c r="F67" s="21">
        <v>35</v>
      </c>
      <c r="G67" s="22">
        <v>5.2631578947368425</v>
      </c>
    </row>
    <row r="68" spans="1:7" ht="12.75">
      <c r="A68" s="61" t="s">
        <v>49</v>
      </c>
      <c r="B68" s="26">
        <v>4</v>
      </c>
      <c r="C68" s="38">
        <f>B68*100/B$67</f>
        <v>3.3333333333333335</v>
      </c>
      <c r="E68" s="1" t="s">
        <v>288</v>
      </c>
      <c r="F68" s="26">
        <v>10</v>
      </c>
      <c r="G68" s="27">
        <v>2.5</v>
      </c>
    </row>
    <row r="69" spans="1:7" ht="12.75">
      <c r="A69" s="60" t="s">
        <v>246</v>
      </c>
      <c r="B69" s="21">
        <v>1805</v>
      </c>
      <c r="C69" s="22">
        <f>B69*100/B$69</f>
        <v>100</v>
      </c>
      <c r="E69" s="1" t="s">
        <v>289</v>
      </c>
      <c r="F69" s="26">
        <v>10</v>
      </c>
      <c r="G69" s="27">
        <v>5.714285714285714</v>
      </c>
    </row>
    <row r="70" spans="1:7" ht="12.75">
      <c r="A70" s="61" t="s">
        <v>49</v>
      </c>
      <c r="B70" s="26">
        <v>315</v>
      </c>
      <c r="C70" s="27">
        <f>B70*100/B$69</f>
        <v>17.451523545706372</v>
      </c>
      <c r="E70" s="46" t="s">
        <v>239</v>
      </c>
      <c r="F70" s="26"/>
      <c r="G70" s="27"/>
    </row>
    <row r="71" spans="1:7" ht="14.25">
      <c r="A71" s="61" t="s">
        <v>50</v>
      </c>
      <c r="B71" s="37" t="s">
        <v>195</v>
      </c>
      <c r="C71" s="27">
        <v>73.4</v>
      </c>
      <c r="E71" s="46" t="s">
        <v>317</v>
      </c>
      <c r="F71" s="21">
        <v>10</v>
      </c>
      <c r="G71" s="22">
        <v>16.666666666666668</v>
      </c>
    </row>
    <row r="72" spans="1:7" ht="12.75">
      <c r="A72" s="61" t="s">
        <v>51</v>
      </c>
      <c r="B72" s="26">
        <v>1490</v>
      </c>
      <c r="C72" s="27">
        <f>B72*100/B$69</f>
        <v>82.54847645429363</v>
      </c>
      <c r="E72" s="1" t="s">
        <v>290</v>
      </c>
      <c r="F72" s="26">
        <v>10</v>
      </c>
      <c r="G72" s="27">
        <v>20</v>
      </c>
    </row>
    <row r="73" spans="1:7" ht="12.75">
      <c r="A73" s="61" t="s">
        <v>52</v>
      </c>
      <c r="B73" s="37" t="s">
        <v>195</v>
      </c>
      <c r="C73" s="27">
        <v>71.3</v>
      </c>
      <c r="E73" s="1" t="s">
        <v>291</v>
      </c>
      <c r="F73" s="26">
        <v>10</v>
      </c>
      <c r="G73" s="27">
        <v>66.66666666666667</v>
      </c>
    </row>
    <row r="74" spans="1:7" ht="12.75">
      <c r="A74" s="60" t="s">
        <v>247</v>
      </c>
      <c r="B74" s="21">
        <v>75</v>
      </c>
      <c r="C74" s="22">
        <f>B74*100/B$74</f>
        <v>100</v>
      </c>
      <c r="E74" s="46" t="s">
        <v>60</v>
      </c>
      <c r="F74" s="21">
        <v>155</v>
      </c>
      <c r="G74" s="22">
        <v>7.788944723618091</v>
      </c>
    </row>
    <row r="75" spans="1:7" ht="12.75">
      <c r="A75" s="68" t="s">
        <v>53</v>
      </c>
      <c r="B75" s="32">
        <v>45</v>
      </c>
      <c r="C75" s="38">
        <f>B75*100/B$74</f>
        <v>60</v>
      </c>
      <c r="E75" s="1" t="s">
        <v>61</v>
      </c>
      <c r="F75" s="26">
        <v>130</v>
      </c>
      <c r="G75" s="27">
        <v>6.806282722513089</v>
      </c>
    </row>
    <row r="76" spans="1:7" ht="12.75">
      <c r="A76" s="60"/>
      <c r="B76" s="69"/>
      <c r="C76" s="22"/>
      <c r="E76" s="1" t="s">
        <v>240</v>
      </c>
      <c r="F76" s="26">
        <v>10</v>
      </c>
      <c r="G76" s="27">
        <v>13.333333333333334</v>
      </c>
    </row>
    <row r="77" spans="1:7" ht="12.75">
      <c r="A77" s="61"/>
      <c r="B77" s="33"/>
      <c r="C77" s="27"/>
      <c r="E77" s="1" t="s">
        <v>292</v>
      </c>
      <c r="F77" s="26">
        <v>20</v>
      </c>
      <c r="G77" s="27">
        <v>28.571428571428573</v>
      </c>
    </row>
    <row r="78" spans="1:7" ht="12.75">
      <c r="A78" s="61"/>
      <c r="B78" s="33"/>
      <c r="C78" s="27"/>
      <c r="E78" s="1" t="s">
        <v>293</v>
      </c>
      <c r="F78" s="26">
        <v>10</v>
      </c>
      <c r="G78" s="27">
        <v>18.181818181818183</v>
      </c>
    </row>
    <row r="79" spans="1:7" ht="13.5" thickBot="1">
      <c r="A79" s="70"/>
      <c r="B79" s="71"/>
      <c r="C79" s="41"/>
      <c r="D79" s="42"/>
      <c r="E79" s="43" t="s">
        <v>62</v>
      </c>
      <c r="F79" s="40">
        <v>50</v>
      </c>
      <c r="G79" s="41">
        <v>12.987012987012987</v>
      </c>
    </row>
    <row r="80" ht="13.5" thickTop="1">
      <c r="A80" s="72" t="s">
        <v>362</v>
      </c>
    </row>
    <row r="81" ht="12.75">
      <c r="A81" s="57" t="s">
        <v>196</v>
      </c>
    </row>
    <row r="82" ht="12.75">
      <c r="A82" s="1" t="s">
        <v>197</v>
      </c>
    </row>
    <row r="83" ht="12.75">
      <c r="A83" s="1" t="s">
        <v>295</v>
      </c>
    </row>
    <row r="84" ht="14.25">
      <c r="A84" s="44" t="s">
        <v>359</v>
      </c>
    </row>
    <row r="85" ht="14.25">
      <c r="A85" s="44" t="s">
        <v>128</v>
      </c>
    </row>
    <row r="86" ht="12.75">
      <c r="A86" s="1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75" workbookViewId="0" topLeftCell="A1">
      <selection activeCell="A10" sqref="A10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2.25" customHeight="1">
      <c r="A1" s="1" t="s">
        <v>361</v>
      </c>
    </row>
    <row r="2" ht="15.75">
      <c r="A2" s="2" t="s">
        <v>323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8"/>
      <c r="G9" s="19"/>
    </row>
    <row r="10" spans="1:7" ht="14.25">
      <c r="A10" s="20" t="s">
        <v>63</v>
      </c>
      <c r="B10" s="21">
        <v>895</v>
      </c>
      <c r="C10" s="22">
        <f>B10*100/B$10</f>
        <v>100</v>
      </c>
      <c r="E10" s="23" t="s">
        <v>319</v>
      </c>
      <c r="F10" s="21">
        <v>435</v>
      </c>
      <c r="G10" s="22">
        <f>F10*100/F$10</f>
        <v>100</v>
      </c>
    </row>
    <row r="11" spans="1:7" ht="12.75">
      <c r="A11" s="20" t="s">
        <v>250</v>
      </c>
      <c r="B11" s="21"/>
      <c r="C11" s="22"/>
      <c r="E11" s="23" t="s">
        <v>270</v>
      </c>
      <c r="F11" s="21"/>
      <c r="G11" s="24" t="s">
        <v>318</v>
      </c>
    </row>
    <row r="12" spans="1:7" ht="12.75">
      <c r="A12" s="25" t="s">
        <v>64</v>
      </c>
      <c r="B12" s="26">
        <v>470</v>
      </c>
      <c r="C12" s="27">
        <f>B12*100/B$10</f>
        <v>52.513966480446925</v>
      </c>
      <c r="E12" s="28" t="s">
        <v>271</v>
      </c>
      <c r="F12" s="26" t="s">
        <v>360</v>
      </c>
      <c r="G12" s="29" t="s">
        <v>360</v>
      </c>
    </row>
    <row r="13" spans="1:7" ht="12.75">
      <c r="A13" s="25" t="s">
        <v>65</v>
      </c>
      <c r="B13" s="26">
        <v>425</v>
      </c>
      <c r="C13" s="27">
        <f>B13*100/B$10</f>
        <v>47.486033519553075</v>
      </c>
      <c r="E13" s="30" t="s">
        <v>272</v>
      </c>
      <c r="F13" s="26">
        <v>65</v>
      </c>
      <c r="G13" s="27">
        <f aca="true" t="shared" si="0" ref="G13:G19">F13*100/F$10</f>
        <v>14.942528735632184</v>
      </c>
    </row>
    <row r="14" spans="1:7" ht="12.75">
      <c r="A14" s="25"/>
      <c r="B14" s="26"/>
      <c r="C14" s="27"/>
      <c r="E14" s="30" t="s">
        <v>232</v>
      </c>
      <c r="F14" s="26">
        <v>75</v>
      </c>
      <c r="G14" s="27">
        <f t="shared" si="0"/>
        <v>17.24137931034483</v>
      </c>
    </row>
    <row r="15" spans="1:7" ht="12.75">
      <c r="A15" s="20" t="s">
        <v>278</v>
      </c>
      <c r="B15" s="21"/>
      <c r="C15" s="22" t="s">
        <v>318</v>
      </c>
      <c r="E15" s="30" t="s">
        <v>273</v>
      </c>
      <c r="F15" s="26">
        <v>115</v>
      </c>
      <c r="G15" s="27">
        <f t="shared" si="0"/>
        <v>26.436781609195403</v>
      </c>
    </row>
    <row r="16" spans="1:7" ht="12.75">
      <c r="A16" s="31" t="s">
        <v>66</v>
      </c>
      <c r="B16" s="32">
        <v>420</v>
      </c>
      <c r="C16" s="27">
        <f aca="true" t="shared" si="1" ref="C16:C24">B16*100/B$10</f>
        <v>46.927374301675975</v>
      </c>
      <c r="E16" s="30" t="s">
        <v>274</v>
      </c>
      <c r="F16" s="26">
        <v>70</v>
      </c>
      <c r="G16" s="27">
        <f t="shared" si="0"/>
        <v>16.091954022988507</v>
      </c>
    </row>
    <row r="17" spans="1:7" ht="12.75">
      <c r="A17" s="31" t="s">
        <v>67</v>
      </c>
      <c r="B17" s="32">
        <v>95</v>
      </c>
      <c r="C17" s="27">
        <f t="shared" si="1"/>
        <v>10.614525139664805</v>
      </c>
      <c r="E17" s="30" t="s">
        <v>275</v>
      </c>
      <c r="F17" s="26">
        <v>65</v>
      </c>
      <c r="G17" s="27">
        <f t="shared" si="0"/>
        <v>14.942528735632184</v>
      </c>
    </row>
    <row r="18" spans="1:7" ht="12.75">
      <c r="A18" s="25" t="s">
        <v>68</v>
      </c>
      <c r="B18" s="26">
        <v>60</v>
      </c>
      <c r="C18" s="27">
        <f t="shared" si="1"/>
        <v>6.70391061452514</v>
      </c>
      <c r="E18" s="30" t="s">
        <v>276</v>
      </c>
      <c r="F18" s="26">
        <v>40</v>
      </c>
      <c r="G18" s="27">
        <f t="shared" si="0"/>
        <v>9.195402298850574</v>
      </c>
    </row>
    <row r="19" spans="1:7" ht="12.75">
      <c r="A19" s="25" t="s">
        <v>69</v>
      </c>
      <c r="B19" s="26">
        <v>70</v>
      </c>
      <c r="C19" s="27">
        <f t="shared" si="1"/>
        <v>7.82122905027933</v>
      </c>
      <c r="E19" s="30" t="s">
        <v>277</v>
      </c>
      <c r="F19" s="26">
        <v>10</v>
      </c>
      <c r="G19" s="27">
        <f t="shared" si="0"/>
        <v>2.2988505747126435</v>
      </c>
    </row>
    <row r="20" spans="1:7" ht="12.75">
      <c r="A20" s="25" t="s">
        <v>70</v>
      </c>
      <c r="B20" s="26">
        <v>65</v>
      </c>
      <c r="C20" s="27">
        <f t="shared" si="1"/>
        <v>7.262569832402234</v>
      </c>
      <c r="E20" s="28" t="s">
        <v>109</v>
      </c>
      <c r="F20" s="26">
        <v>183600</v>
      </c>
      <c r="G20" s="29" t="s">
        <v>195</v>
      </c>
    </row>
    <row r="21" spans="1:7" ht="12.75">
      <c r="A21" s="25" t="s">
        <v>71</v>
      </c>
      <c r="B21" s="26">
        <v>65</v>
      </c>
      <c r="C21" s="27">
        <f t="shared" si="1"/>
        <v>7.262569832402234</v>
      </c>
      <c r="F21" s="33"/>
      <c r="G21" s="34" t="s">
        <v>318</v>
      </c>
    </row>
    <row r="22" spans="1:7" ht="12.75">
      <c r="A22" s="25" t="s">
        <v>72</v>
      </c>
      <c r="B22" s="26">
        <v>115</v>
      </c>
      <c r="C22" s="27">
        <f t="shared" si="1"/>
        <v>12.849162011173185</v>
      </c>
      <c r="E22" s="23" t="s">
        <v>251</v>
      </c>
      <c r="F22" s="21"/>
      <c r="G22" s="24" t="s">
        <v>318</v>
      </c>
    </row>
    <row r="23" spans="1:7" ht="12.75">
      <c r="A23" s="25" t="s">
        <v>73</v>
      </c>
      <c r="B23" s="26">
        <v>4</v>
      </c>
      <c r="C23" s="27">
        <f t="shared" si="1"/>
        <v>0.44692737430167595</v>
      </c>
      <c r="E23" s="23" t="s">
        <v>252</v>
      </c>
      <c r="F23" s="21"/>
      <c r="G23" s="24" t="s">
        <v>318</v>
      </c>
    </row>
    <row r="24" spans="1:7" ht="12.75">
      <c r="A24" s="25" t="s">
        <v>74</v>
      </c>
      <c r="B24" s="26">
        <v>4</v>
      </c>
      <c r="C24" s="27">
        <f t="shared" si="1"/>
        <v>0.44692737430167595</v>
      </c>
      <c r="E24" s="28" t="s">
        <v>110</v>
      </c>
      <c r="F24" s="26">
        <v>405</v>
      </c>
      <c r="G24" s="29">
        <f aca="true" t="shared" si="2" ref="G24:G31">F24*100/F$10</f>
        <v>93.10344827586206</v>
      </c>
    </row>
    <row r="25" spans="1:7" ht="12.75">
      <c r="A25" s="25"/>
      <c r="B25" s="26"/>
      <c r="C25" s="27" t="s">
        <v>318</v>
      </c>
      <c r="E25" s="30" t="s">
        <v>111</v>
      </c>
      <c r="F25" s="26" t="s">
        <v>360</v>
      </c>
      <c r="G25" s="27" t="s">
        <v>360</v>
      </c>
    </row>
    <row r="26" spans="1:7" ht="12.75">
      <c r="A26" s="20" t="s">
        <v>280</v>
      </c>
      <c r="B26" s="26"/>
      <c r="C26" s="27" t="s">
        <v>318</v>
      </c>
      <c r="E26" s="30" t="s">
        <v>112</v>
      </c>
      <c r="F26" s="26" t="s">
        <v>360</v>
      </c>
      <c r="G26" s="27" t="s">
        <v>360</v>
      </c>
    </row>
    <row r="27" spans="1:7" ht="12.75">
      <c r="A27" s="25" t="s">
        <v>75</v>
      </c>
      <c r="B27" s="26">
        <v>20</v>
      </c>
      <c r="C27" s="27">
        <f aca="true" t="shared" si="3" ref="C27:C34">B27*100/B$10</f>
        <v>2.2346368715083798</v>
      </c>
      <c r="E27" s="30" t="s">
        <v>113</v>
      </c>
      <c r="F27" s="26">
        <v>4</v>
      </c>
      <c r="G27" s="27">
        <f t="shared" si="2"/>
        <v>0.9195402298850575</v>
      </c>
    </row>
    <row r="28" spans="1:7" ht="12.75">
      <c r="A28" s="25" t="s">
        <v>76</v>
      </c>
      <c r="B28" s="26">
        <v>60</v>
      </c>
      <c r="C28" s="27">
        <f t="shared" si="3"/>
        <v>6.70391061452514</v>
      </c>
      <c r="E28" s="30" t="s">
        <v>114</v>
      </c>
      <c r="F28" s="26">
        <v>50</v>
      </c>
      <c r="G28" s="27">
        <f t="shared" si="2"/>
        <v>11.494252873563218</v>
      </c>
    </row>
    <row r="29" spans="1:7" ht="12.75">
      <c r="A29" s="25" t="s">
        <v>77</v>
      </c>
      <c r="B29" s="26">
        <v>85</v>
      </c>
      <c r="C29" s="27">
        <f t="shared" si="3"/>
        <v>9.497206703910615</v>
      </c>
      <c r="E29" s="30" t="s">
        <v>253</v>
      </c>
      <c r="F29" s="26">
        <v>145</v>
      </c>
      <c r="G29" s="27">
        <f t="shared" si="2"/>
        <v>33.333333333333336</v>
      </c>
    </row>
    <row r="30" spans="1:7" ht="12.75">
      <c r="A30" s="31" t="s">
        <v>78</v>
      </c>
      <c r="B30" s="26">
        <v>205</v>
      </c>
      <c r="C30" s="27">
        <f t="shared" si="3"/>
        <v>22.905027932960895</v>
      </c>
      <c r="E30" s="30" t="s">
        <v>254</v>
      </c>
      <c r="F30" s="26">
        <v>140</v>
      </c>
      <c r="G30" s="27">
        <f t="shared" si="2"/>
        <v>32.18390804597701</v>
      </c>
    </row>
    <row r="31" spans="1:7" ht="12.75">
      <c r="A31" s="31" t="s">
        <v>79</v>
      </c>
      <c r="B31" s="26">
        <v>175</v>
      </c>
      <c r="C31" s="27">
        <f t="shared" si="3"/>
        <v>19.553072625698324</v>
      </c>
      <c r="E31" s="30" t="s">
        <v>255</v>
      </c>
      <c r="F31" s="26">
        <v>65</v>
      </c>
      <c r="G31" s="27">
        <f t="shared" si="2"/>
        <v>14.942528735632184</v>
      </c>
    </row>
    <row r="32" spans="1:7" ht="12.75">
      <c r="A32" s="31" t="s">
        <v>80</v>
      </c>
      <c r="B32" s="26">
        <v>80</v>
      </c>
      <c r="C32" s="27">
        <f t="shared" si="3"/>
        <v>8.938547486033519</v>
      </c>
      <c r="E32" s="30" t="s">
        <v>354</v>
      </c>
      <c r="F32" s="26">
        <v>1512</v>
      </c>
      <c r="G32" s="27" t="s">
        <v>195</v>
      </c>
    </row>
    <row r="33" spans="1:7" ht="12.75">
      <c r="A33" s="25" t="s">
        <v>81</v>
      </c>
      <c r="B33" s="26">
        <v>155</v>
      </c>
      <c r="C33" s="27">
        <f t="shared" si="3"/>
        <v>17.318435754189945</v>
      </c>
      <c r="E33" s="30" t="s">
        <v>115</v>
      </c>
      <c r="F33" s="26">
        <v>35</v>
      </c>
      <c r="G33" s="27">
        <f>F33*100/F$10</f>
        <v>8.045977011494253</v>
      </c>
    </row>
    <row r="34" spans="1:7" ht="12.75">
      <c r="A34" s="25" t="s">
        <v>82</v>
      </c>
      <c r="B34" s="26">
        <v>110</v>
      </c>
      <c r="C34" s="27">
        <f t="shared" si="3"/>
        <v>12.29050279329609</v>
      </c>
      <c r="E34" s="35" t="s">
        <v>354</v>
      </c>
      <c r="F34" s="26">
        <v>556</v>
      </c>
      <c r="G34" s="27" t="s">
        <v>195</v>
      </c>
    </row>
    <row r="35" spans="1:7" ht="12.75">
      <c r="A35" s="25"/>
      <c r="B35" s="26"/>
      <c r="C35" s="27" t="s">
        <v>318</v>
      </c>
      <c r="E35" s="30"/>
      <c r="F35" s="26"/>
      <c r="G35" s="27" t="s">
        <v>318</v>
      </c>
    </row>
    <row r="36" spans="1:7" ht="12.75">
      <c r="A36" s="20" t="s">
        <v>268</v>
      </c>
      <c r="B36" s="26"/>
      <c r="C36" s="27" t="s">
        <v>318</v>
      </c>
      <c r="E36" s="36" t="s">
        <v>256</v>
      </c>
      <c r="F36" s="26"/>
      <c r="G36" s="27" t="s">
        <v>318</v>
      </c>
    </row>
    <row r="37" spans="1:7" ht="12.75">
      <c r="A37" s="25" t="s">
        <v>269</v>
      </c>
      <c r="B37" s="26">
        <v>230</v>
      </c>
      <c r="C37" s="27">
        <f aca="true" t="shared" si="4" ref="C37:C42">B37*100/B$10</f>
        <v>25.69832402234637</v>
      </c>
      <c r="E37" s="36" t="s">
        <v>257</v>
      </c>
      <c r="F37" s="26"/>
      <c r="G37" s="27" t="s">
        <v>318</v>
      </c>
    </row>
    <row r="38" spans="1:7" ht="12.75">
      <c r="A38" s="25" t="s">
        <v>83</v>
      </c>
      <c r="B38" s="26">
        <v>360</v>
      </c>
      <c r="C38" s="27">
        <f t="shared" si="4"/>
        <v>40.22346368715084</v>
      </c>
      <c r="E38" s="36" t="s">
        <v>258</v>
      </c>
      <c r="F38" s="26"/>
      <c r="G38" s="27" t="s">
        <v>318</v>
      </c>
    </row>
    <row r="39" spans="1:7" ht="12.75">
      <c r="A39" s="25" t="s">
        <v>84</v>
      </c>
      <c r="B39" s="26">
        <v>140</v>
      </c>
      <c r="C39" s="27">
        <f t="shared" si="4"/>
        <v>15.64245810055866</v>
      </c>
      <c r="E39" s="30" t="s">
        <v>259</v>
      </c>
      <c r="F39" s="26">
        <v>115</v>
      </c>
      <c r="G39" s="27">
        <f aca="true" t="shared" si="5" ref="G39:G44">F39*100/F$10</f>
        <v>26.436781609195403</v>
      </c>
    </row>
    <row r="40" spans="1:7" ht="12.75">
      <c r="A40" s="25" t="s">
        <v>85</v>
      </c>
      <c r="B40" s="26">
        <v>125</v>
      </c>
      <c r="C40" s="27">
        <f t="shared" si="4"/>
        <v>13.966480446927374</v>
      </c>
      <c r="E40" s="30" t="s">
        <v>260</v>
      </c>
      <c r="F40" s="26">
        <v>105</v>
      </c>
      <c r="G40" s="27">
        <f t="shared" si="5"/>
        <v>24.137931034482758</v>
      </c>
    </row>
    <row r="41" spans="1:7" ht="12.75">
      <c r="A41" s="31" t="s">
        <v>86</v>
      </c>
      <c r="B41" s="32">
        <v>30</v>
      </c>
      <c r="C41" s="27">
        <f t="shared" si="4"/>
        <v>3.35195530726257</v>
      </c>
      <c r="E41" s="30" t="s">
        <v>261</v>
      </c>
      <c r="F41" s="26">
        <v>60</v>
      </c>
      <c r="G41" s="27">
        <f t="shared" si="5"/>
        <v>13.793103448275861</v>
      </c>
    </row>
    <row r="42" spans="1:7" ht="12.75">
      <c r="A42" s="31" t="s">
        <v>87</v>
      </c>
      <c r="B42" s="32">
        <v>10</v>
      </c>
      <c r="C42" s="27">
        <f t="shared" si="4"/>
        <v>1.1173184357541899</v>
      </c>
      <c r="E42" s="30" t="s">
        <v>262</v>
      </c>
      <c r="F42" s="26">
        <v>50</v>
      </c>
      <c r="G42" s="27">
        <f t="shared" si="5"/>
        <v>11.494252873563218</v>
      </c>
    </row>
    <row r="43" spans="1:7" ht="12.75">
      <c r="A43" s="25"/>
      <c r="B43" s="26"/>
      <c r="C43" s="27" t="s">
        <v>318</v>
      </c>
      <c r="E43" s="30" t="s">
        <v>263</v>
      </c>
      <c r="F43" s="26">
        <v>4</v>
      </c>
      <c r="G43" s="27">
        <f t="shared" si="5"/>
        <v>0.9195402298850575</v>
      </c>
    </row>
    <row r="44" spans="1:7" ht="12.75">
      <c r="A44" s="20" t="s">
        <v>279</v>
      </c>
      <c r="B44" s="26"/>
      <c r="C44" s="27" t="s">
        <v>318</v>
      </c>
      <c r="E44" s="30" t="s">
        <v>264</v>
      </c>
      <c r="F44" s="26">
        <v>100</v>
      </c>
      <c r="G44" s="27">
        <f t="shared" si="5"/>
        <v>22.988505747126435</v>
      </c>
    </row>
    <row r="45" spans="1:7" ht="12.75">
      <c r="A45" s="25" t="s">
        <v>88</v>
      </c>
      <c r="B45" s="26">
        <v>60</v>
      </c>
      <c r="C45" s="27">
        <f aca="true" t="shared" si="6" ref="C45:C53">B45*100/B$10</f>
        <v>6.70391061452514</v>
      </c>
      <c r="E45" s="30" t="s">
        <v>116</v>
      </c>
      <c r="F45" s="26" t="s">
        <v>360</v>
      </c>
      <c r="G45" s="27" t="s">
        <v>360</v>
      </c>
    </row>
    <row r="46" spans="1:7" ht="12.75">
      <c r="A46" s="25" t="s">
        <v>89</v>
      </c>
      <c r="B46" s="26">
        <v>105</v>
      </c>
      <c r="C46" s="27">
        <f t="shared" si="6"/>
        <v>11.731843575418994</v>
      </c>
      <c r="E46" s="36"/>
      <c r="F46" s="26"/>
      <c r="G46" s="27" t="s">
        <v>318</v>
      </c>
    </row>
    <row r="47" spans="1:7" ht="12.75">
      <c r="A47" s="25" t="s">
        <v>90</v>
      </c>
      <c r="B47" s="26">
        <v>140</v>
      </c>
      <c r="C47" s="27">
        <f t="shared" si="6"/>
        <v>15.64245810055866</v>
      </c>
      <c r="E47" s="36" t="s">
        <v>320</v>
      </c>
      <c r="F47" s="21">
        <v>425</v>
      </c>
      <c r="G47" s="22">
        <f>F47*100/F$47</f>
        <v>100</v>
      </c>
    </row>
    <row r="48" spans="1:7" ht="12.75">
      <c r="A48" s="25" t="s">
        <v>91</v>
      </c>
      <c r="B48" s="26">
        <v>115</v>
      </c>
      <c r="C48" s="27">
        <f t="shared" si="6"/>
        <v>12.849162011173185</v>
      </c>
      <c r="E48" s="36" t="s">
        <v>265</v>
      </c>
      <c r="F48" s="21"/>
      <c r="G48" s="22" t="s">
        <v>318</v>
      </c>
    </row>
    <row r="49" spans="1:7" ht="12.75">
      <c r="A49" s="25" t="s">
        <v>92</v>
      </c>
      <c r="B49" s="26">
        <v>125</v>
      </c>
      <c r="C49" s="27">
        <f t="shared" si="6"/>
        <v>13.966480446927374</v>
      </c>
      <c r="E49" s="30" t="s">
        <v>117</v>
      </c>
      <c r="F49" s="26">
        <v>20</v>
      </c>
      <c r="G49" s="27">
        <f aca="true" t="shared" si="7" ref="G49:G56">F49*100/F$47</f>
        <v>4.705882352941177</v>
      </c>
    </row>
    <row r="50" spans="1:7" ht="12.75">
      <c r="A50" s="25" t="s">
        <v>93</v>
      </c>
      <c r="B50" s="26">
        <v>145</v>
      </c>
      <c r="C50" s="27">
        <f t="shared" si="6"/>
        <v>16.201117318435752</v>
      </c>
      <c r="E50" s="30" t="s">
        <v>118</v>
      </c>
      <c r="F50" s="26">
        <v>10</v>
      </c>
      <c r="G50" s="27">
        <f t="shared" si="7"/>
        <v>2.3529411764705883</v>
      </c>
    </row>
    <row r="51" spans="1:7" ht="12.75">
      <c r="A51" s="25" t="s">
        <v>94</v>
      </c>
      <c r="B51" s="26">
        <v>80</v>
      </c>
      <c r="C51" s="27">
        <f t="shared" si="6"/>
        <v>8.938547486033519</v>
      </c>
      <c r="E51" s="30" t="s">
        <v>119</v>
      </c>
      <c r="F51" s="26">
        <v>50</v>
      </c>
      <c r="G51" s="27">
        <f t="shared" si="7"/>
        <v>11.764705882352942</v>
      </c>
    </row>
    <row r="52" spans="1:7" ht="12.75">
      <c r="A52" s="25" t="s">
        <v>95</v>
      </c>
      <c r="B52" s="26">
        <v>85</v>
      </c>
      <c r="C52" s="27">
        <f t="shared" si="6"/>
        <v>9.497206703910615</v>
      </c>
      <c r="E52" s="30" t="s">
        <v>120</v>
      </c>
      <c r="F52" s="26">
        <v>145</v>
      </c>
      <c r="G52" s="27">
        <f t="shared" si="7"/>
        <v>34.11764705882353</v>
      </c>
    </row>
    <row r="53" spans="1:7" ht="12.75">
      <c r="A53" s="31" t="s">
        <v>96</v>
      </c>
      <c r="B53" s="26">
        <v>40</v>
      </c>
      <c r="C53" s="27">
        <f t="shared" si="6"/>
        <v>4.4692737430167595</v>
      </c>
      <c r="E53" s="30" t="s">
        <v>121</v>
      </c>
      <c r="F53" s="26">
        <v>80</v>
      </c>
      <c r="G53" s="27">
        <f t="shared" si="7"/>
        <v>18.823529411764707</v>
      </c>
    </row>
    <row r="54" spans="1:7" ht="12.75">
      <c r="A54" s="31" t="s">
        <v>97</v>
      </c>
      <c r="B54" s="37">
        <v>4.7</v>
      </c>
      <c r="C54" s="27" t="s">
        <v>195</v>
      </c>
      <c r="E54" s="30" t="s">
        <v>122</v>
      </c>
      <c r="F54" s="26">
        <v>80</v>
      </c>
      <c r="G54" s="27">
        <f t="shared" si="7"/>
        <v>18.823529411764707</v>
      </c>
    </row>
    <row r="55" spans="1:7" ht="12.75">
      <c r="A55" s="25"/>
      <c r="B55" s="26"/>
      <c r="C55" s="27" t="s">
        <v>318</v>
      </c>
      <c r="E55" s="30" t="s">
        <v>123</v>
      </c>
      <c r="F55" s="26">
        <v>30</v>
      </c>
      <c r="G55" s="27">
        <f t="shared" si="7"/>
        <v>7.0588235294117645</v>
      </c>
    </row>
    <row r="56" spans="1:7" ht="12.75">
      <c r="A56" s="20" t="s">
        <v>134</v>
      </c>
      <c r="B56" s="26"/>
      <c r="C56" s="27" t="s">
        <v>318</v>
      </c>
      <c r="E56" s="35" t="s">
        <v>124</v>
      </c>
      <c r="F56" s="32">
        <v>4</v>
      </c>
      <c r="G56" s="38">
        <f t="shared" si="7"/>
        <v>0.9411764705882353</v>
      </c>
    </row>
    <row r="57" spans="1:7" ht="12.75">
      <c r="A57" s="25" t="s">
        <v>98</v>
      </c>
      <c r="B57" s="26">
        <v>85</v>
      </c>
      <c r="C57" s="27">
        <f>B57*100/B$10</f>
        <v>9.497206703910615</v>
      </c>
      <c r="E57" s="30" t="s">
        <v>125</v>
      </c>
      <c r="F57" s="26">
        <v>722</v>
      </c>
      <c r="G57" s="27" t="s">
        <v>195</v>
      </c>
    </row>
    <row r="58" spans="1:7" ht="12.75">
      <c r="A58" s="25" t="s">
        <v>99</v>
      </c>
      <c r="B58" s="26">
        <v>330</v>
      </c>
      <c r="C58" s="27">
        <f>B58*100/B$10</f>
        <v>36.87150837988827</v>
      </c>
      <c r="E58" s="30"/>
      <c r="F58" s="26"/>
      <c r="G58" s="27" t="s">
        <v>318</v>
      </c>
    </row>
    <row r="59" spans="1:7" ht="12.75">
      <c r="A59" s="25" t="s">
        <v>100</v>
      </c>
      <c r="B59" s="26">
        <v>300</v>
      </c>
      <c r="C59" s="27">
        <f>B59*100/B$10</f>
        <v>33.5195530726257</v>
      </c>
      <c r="E59" s="36" t="s">
        <v>266</v>
      </c>
      <c r="F59" s="26"/>
      <c r="G59" s="27" t="s">
        <v>318</v>
      </c>
    </row>
    <row r="60" spans="1:7" ht="12.75">
      <c r="A60" s="25" t="s">
        <v>101</v>
      </c>
      <c r="B60" s="26">
        <v>180</v>
      </c>
      <c r="C60" s="27">
        <f>B60*100/B$10</f>
        <v>20.11173184357542</v>
      </c>
      <c r="E60" s="36" t="s">
        <v>267</v>
      </c>
      <c r="F60" s="26"/>
      <c r="G60" s="27" t="s">
        <v>318</v>
      </c>
    </row>
    <row r="61" spans="1:7" ht="12.75">
      <c r="A61" s="25"/>
      <c r="B61" s="26"/>
      <c r="C61" s="27" t="s">
        <v>318</v>
      </c>
      <c r="E61" s="30" t="s">
        <v>259</v>
      </c>
      <c r="F61" s="26">
        <v>95</v>
      </c>
      <c r="G61" s="27">
        <f aca="true" t="shared" si="8" ref="G61:G67">F61*100/F$47</f>
        <v>22.352941176470587</v>
      </c>
    </row>
    <row r="62" spans="1:7" ht="12.75">
      <c r="A62" s="20" t="s">
        <v>281</v>
      </c>
      <c r="B62" s="26"/>
      <c r="C62" s="27" t="s">
        <v>318</v>
      </c>
      <c r="E62" s="30" t="s">
        <v>260</v>
      </c>
      <c r="F62" s="26">
        <v>45</v>
      </c>
      <c r="G62" s="27">
        <f t="shared" si="8"/>
        <v>10.588235294117647</v>
      </c>
    </row>
    <row r="63" spans="1:7" ht="12.75">
      <c r="A63" s="31" t="s">
        <v>102</v>
      </c>
      <c r="B63" s="32">
        <v>495</v>
      </c>
      <c r="C63" s="27">
        <f aca="true" t="shared" si="9" ref="C63:C71">B63*100/B$10</f>
        <v>55.3072625698324</v>
      </c>
      <c r="E63" s="30" t="s">
        <v>261</v>
      </c>
      <c r="F63" s="26">
        <v>50</v>
      </c>
      <c r="G63" s="27">
        <f t="shared" si="8"/>
        <v>11.764705882352942</v>
      </c>
    </row>
    <row r="64" spans="1:7" ht="12.75">
      <c r="A64" s="31" t="s">
        <v>282</v>
      </c>
      <c r="B64" s="32">
        <v>10</v>
      </c>
      <c r="C64" s="27">
        <f t="shared" si="9"/>
        <v>1.1173184357541899</v>
      </c>
      <c r="E64" s="30" t="s">
        <v>262</v>
      </c>
      <c r="F64" s="26">
        <v>45</v>
      </c>
      <c r="G64" s="27">
        <f t="shared" si="8"/>
        <v>10.588235294117647</v>
      </c>
    </row>
    <row r="65" spans="1:7" ht="12.75">
      <c r="A65" s="25" t="s">
        <v>103</v>
      </c>
      <c r="B65" s="26">
        <v>305</v>
      </c>
      <c r="C65" s="27">
        <f t="shared" si="9"/>
        <v>34.07821229050279</v>
      </c>
      <c r="E65" s="30" t="s">
        <v>263</v>
      </c>
      <c r="F65" s="26">
        <v>35</v>
      </c>
      <c r="G65" s="27">
        <f t="shared" si="8"/>
        <v>8.235294117647058</v>
      </c>
    </row>
    <row r="66" spans="1:7" ht="12.75">
      <c r="A66" s="25" t="s">
        <v>283</v>
      </c>
      <c r="B66" s="26">
        <v>60</v>
      </c>
      <c r="C66" s="27">
        <f t="shared" si="9"/>
        <v>6.70391061452514</v>
      </c>
      <c r="E66" s="30" t="s">
        <v>264</v>
      </c>
      <c r="F66" s="26">
        <v>100</v>
      </c>
      <c r="G66" s="27">
        <f t="shared" si="8"/>
        <v>23.529411764705884</v>
      </c>
    </row>
    <row r="67" spans="1:7" ht="12.75">
      <c r="A67" s="25" t="s">
        <v>104</v>
      </c>
      <c r="B67" s="26" t="s">
        <v>360</v>
      </c>
      <c r="C67" s="27" t="s">
        <v>360</v>
      </c>
      <c r="E67" s="35" t="s">
        <v>126</v>
      </c>
      <c r="F67" s="26">
        <v>50</v>
      </c>
      <c r="G67" s="27">
        <f t="shared" si="8"/>
        <v>11.764705882352942</v>
      </c>
    </row>
    <row r="68" spans="1:7" ht="12.75">
      <c r="A68" s="25" t="s">
        <v>105</v>
      </c>
      <c r="B68" s="26" t="s">
        <v>360</v>
      </c>
      <c r="C68" s="27" t="s">
        <v>360</v>
      </c>
      <c r="E68" s="30"/>
      <c r="F68" s="26"/>
      <c r="G68" s="27"/>
    </row>
    <row r="69" spans="1:7" ht="12.75">
      <c r="A69" s="25" t="s">
        <v>106</v>
      </c>
      <c r="B69" s="26" t="s">
        <v>360</v>
      </c>
      <c r="C69" s="27" t="s">
        <v>360</v>
      </c>
      <c r="E69" s="30"/>
      <c r="F69" s="26"/>
      <c r="G69" s="27"/>
    </row>
    <row r="70" spans="1:7" ht="12.75">
      <c r="A70" s="25" t="s">
        <v>107</v>
      </c>
      <c r="B70" s="26">
        <v>4</v>
      </c>
      <c r="C70" s="27">
        <f t="shared" si="9"/>
        <v>0.44692737430167595</v>
      </c>
      <c r="E70" s="30"/>
      <c r="F70" s="26"/>
      <c r="G70" s="27"/>
    </row>
    <row r="71" spans="1:7" ht="12.75">
      <c r="A71" s="25" t="s">
        <v>108</v>
      </c>
      <c r="B71" s="26">
        <v>20</v>
      </c>
      <c r="C71" s="27">
        <f t="shared" si="9"/>
        <v>2.2346368715083798</v>
      </c>
      <c r="E71" s="30"/>
      <c r="F71" s="26"/>
      <c r="G71" s="27"/>
    </row>
    <row r="72" spans="1:7" ht="12.75">
      <c r="A72" s="25"/>
      <c r="B72" s="26"/>
      <c r="C72" s="27" t="s">
        <v>318</v>
      </c>
      <c r="E72" s="36"/>
      <c r="F72" s="26"/>
      <c r="G72" s="27"/>
    </row>
    <row r="73" spans="1:7" ht="12.75">
      <c r="A73" s="20" t="s">
        <v>284</v>
      </c>
      <c r="B73" s="26"/>
      <c r="C73" s="27" t="s">
        <v>318</v>
      </c>
      <c r="E73" s="30"/>
      <c r="F73" s="26"/>
      <c r="G73" s="27"/>
    </row>
    <row r="74" spans="1:7" ht="12.75">
      <c r="A74" s="25" t="s">
        <v>321</v>
      </c>
      <c r="B74" s="26" t="s">
        <v>360</v>
      </c>
      <c r="C74" s="27" t="s">
        <v>360</v>
      </c>
      <c r="E74" s="30"/>
      <c r="F74" s="26"/>
      <c r="G74" s="27"/>
    </row>
    <row r="75" spans="1:7" ht="12.75">
      <c r="A75" s="25" t="s">
        <v>322</v>
      </c>
      <c r="B75" s="26">
        <v>10</v>
      </c>
      <c r="C75" s="27">
        <f>B75*100/B$10</f>
        <v>1.1173184357541899</v>
      </c>
      <c r="E75" s="30"/>
      <c r="F75" s="26"/>
      <c r="G75" s="27"/>
    </row>
    <row r="76" spans="1:7" ht="13.5" thickBot="1">
      <c r="A76" s="39" t="s">
        <v>133</v>
      </c>
      <c r="B76" s="40" t="s">
        <v>360</v>
      </c>
      <c r="C76" s="41" t="s">
        <v>360</v>
      </c>
      <c r="D76" s="42"/>
      <c r="E76" s="43"/>
      <c r="F76" s="40"/>
      <c r="G76" s="41"/>
    </row>
    <row r="77" ht="13.5" thickTop="1">
      <c r="A77" s="72" t="s">
        <v>362</v>
      </c>
    </row>
    <row r="78" ht="12.75">
      <c r="A78" s="1" t="s">
        <v>196</v>
      </c>
    </row>
    <row r="79" ht="12.75">
      <c r="A79" s="1" t="s">
        <v>197</v>
      </c>
    </row>
    <row r="80" ht="12.75">
      <c r="A80" s="1" t="s">
        <v>295</v>
      </c>
    </row>
    <row r="81" ht="14.25">
      <c r="A81" s="44" t="s">
        <v>359</v>
      </c>
    </row>
    <row r="82" ht="14.25">
      <c r="A82" s="44" t="s">
        <v>357</v>
      </c>
    </row>
    <row r="83" ht="12.75">
      <c r="A83" s="1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2005-02-11T18:16:09Z</dcterms:modified>
  <cp:category/>
  <cp:version/>
  <cp:contentType/>
  <cp:contentStatus/>
</cp:coreProperties>
</file>