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Peru" sheetId="1" r:id="rId1"/>
    <sheet name="FBP2-Peru" sheetId="2" r:id="rId2"/>
    <sheet name="FBP3-Peru" sheetId="3" r:id="rId3"/>
  </sheets>
  <definedNames>
    <definedName name="_xlnm.Print_Area" localSheetId="0">'FBP1-Peru'!$A$1:$G$89</definedName>
    <definedName name="_xlnm.Print_Area" localSheetId="1">'FBP2-Peru'!$A$1:$G$85</definedName>
    <definedName name="_xlnm.Print_Area" localSheetId="2">'FBP3-Peru'!$A$1:$G$82</definedName>
  </definedNames>
  <calcPr fullCalcOnLoad="1"/>
</workbook>
</file>

<file path=xl/sharedStrings.xml><?xml version="1.0" encoding="utf-8"?>
<sst xmlns="http://schemas.openxmlformats.org/spreadsheetml/2006/main" count="472" uniqueCount="361">
  <si>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</si>
  <si>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</si>
  <si>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</si>
  <si>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</si>
  <si>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</si>
  <si>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</si>
  <si>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</si>
  <si>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</si>
  <si>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</si>
  <si>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</si>
  <si>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</si>
  <si>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</si>
  <si>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</si>
  <si>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</si>
  <si>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</si>
  <si>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</si>
  <si>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</si>
  <si>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</si>
  <si>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</si>
  <si>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</si>
  <si>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</si>
  <si>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</si>
  <si>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</si>
  <si>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</si>
  <si>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</si>
  <si>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</si>
  <si>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</si>
  <si>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</si>
  <si>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</si>
  <si>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</si>
  <si>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</si>
  <si>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</si>
  <si>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</si>
  <si>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</si>
  <si>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</si>
  <si>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</si>
  <si>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</si>
  <si>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</si>
  <si>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</si>
  <si>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</si>
  <si>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</si>
  <si>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</si>
  <si>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</si>
  <si>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</si>
  <si>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</si>
  <si>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</si>
  <si>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</si>
  <si>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</si>
  <si>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</si>
  <si>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</si>
  <si>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</si>
  <si>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</si>
  <si>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</si>
  <si>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</si>
  <si>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</si>
  <si>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</si>
  <si>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</si>
  <si>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</si>
  <si>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</si>
  <si>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</si>
  <si>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</si>
  <si>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</si>
  <si>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</si>
  <si>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</si>
  <si>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</si>
  <si>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</si>
  <si>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</si>
  <si>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</si>
  <si>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</si>
  <si>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</si>
  <si>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</si>
  <si>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</si>
  <si>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</si>
  <si>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</si>
  <si>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</si>
  <si>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</si>
  <si>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</si>
  <si>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</si>
  <si>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</si>
  <si>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</si>
  <si>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</si>
  <si>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</si>
  <si>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</si>
  <si>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</si>
  <si>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</si>
  <si>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</si>
  <si>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</si>
  <si>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</si>
  <si>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</si>
  <si>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</si>
  <si>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</si>
  <si>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</si>
  <si>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</si>
  <si>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</si>
  <si>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</si>
  <si>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</si>
  <si>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</si>
  <si>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</si>
  <si>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</si>
  <si>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</si>
  <si>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</si>
  <si>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</si>
  <si>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</si>
  <si>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</si>
  <si>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</si>
  <si>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</si>
  <si>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</si>
  <si>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</si>
  <si>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</si>
  <si>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</si>
  <si>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</si>
  <si>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</si>
  <si>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</si>
  <si>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</si>
  <si>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</si>
  <si>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</si>
  <si>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</si>
  <si>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</si>
  <si>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</si>
  <si>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</si>
  <si>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</si>
  <si>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</si>
  <si>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</si>
  <si>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</si>
  <si>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</si>
  <si>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</si>
  <si>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</si>
  <si>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</si>
  <si>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</si>
  <si>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</si>
  <si>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</si>
  <si>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</si>
  <si>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</si>
  <si>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</si>
  <si>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</si>
  <si>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</si>
  <si>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</si>
  <si>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</si>
  <si>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</si>
  <si>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</si>
  <si>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</si>
  <si>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</si>
  <si>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</si>
  <si>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</si>
  <si>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</si>
  <si>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</si>
  <si>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</si>
  <si>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</si>
  <si>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</si>
  <si>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</si>
  <si>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</si>
  <si>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</si>
  <si>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</si>
  <si>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</si>
  <si>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</si>
  <si>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</si>
  <si>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</si>
  <si>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</si>
  <si>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</si>
  <si>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</si>
  <si>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</si>
  <si>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</si>
  <si>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</si>
  <si>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</si>
  <si>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</si>
  <si>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</si>
  <si>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</si>
  <si>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</si>
  <si>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</si>
  <si>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</si>
  <si>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</si>
  <si>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</si>
  <si>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</si>
  <si>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</si>
  <si>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</si>
  <si>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</si>
  <si>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</si>
  <si>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</si>
  <si>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</si>
  <si>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</si>
  <si>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</si>
  <si>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</si>
  <si>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</si>
  <si>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</si>
  <si>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</si>
  <si>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</si>
  <si>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</si>
  <si>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</si>
  <si>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</si>
  <si>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</si>
  <si>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</si>
  <si>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</si>
  <si>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</si>
  <si>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</si>
  <si>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</si>
  <si>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</si>
  <si>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</si>
  <si>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</si>
  <si>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</si>
  <si>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</si>
  <si>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</si>
  <si>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</si>
  <si>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</si>
  <si>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</si>
  <si>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</si>
  <si>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</si>
  <si>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</si>
  <si>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</si>
  <si>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</si>
  <si>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</si>
  <si>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</si>
  <si>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</si>
  <si>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</si>
  <si>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</si>
  <si>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</si>
  <si>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</si>
  <si>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</si>
  <si>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</si>
  <si>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</si>
  <si>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</si>
  <si>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</si>
  <si>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</si>
  <si>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</si>
  <si>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</si>
  <si>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</si>
  <si>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</si>
  <si>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</si>
  <si>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</si>
  <si>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</si>
  <si>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</si>
  <si>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</si>
  <si>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</si>
  <si>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</si>
  <si>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</si>
  <si>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</si>
  <si>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</si>
  <si>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</si>
  <si>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</si>
  <si>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</si>
  <si>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</si>
  <si>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</si>
  <si>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</si>
  <si>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</si>
  <si>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</si>
  <si>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</si>
  <si>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</si>
  <si>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</si>
  <si>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</si>
  <si>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</si>
  <si>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</si>
  <si>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</si>
  <si>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</si>
  <si>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</si>
  <si>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</si>
  <si>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</si>
  <si>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</si>
  <si>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</si>
  <si>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</si>
  <si>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</si>
  <si>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</si>
  <si>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</si>
  <si>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</si>
  <si>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</si>
  <si>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</si>
  <si>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</si>
  <si>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</si>
  <si>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</si>
  <si>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</si>
  <si>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</si>
  <si>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</si>
  <si>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</si>
  <si>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</si>
  <si>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</si>
  <si>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</si>
  <si>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</si>
  <si>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</si>
  <si>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</si>
  <si>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</si>
  <si>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</si>
  <si>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</si>
  <si>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</si>
  <si>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</si>
  <si>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</si>
  <si>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</si>
  <si>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</si>
  <si>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</si>
  <si>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</si>
  <si>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</si>
  <si>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</si>
  <si>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</si>
  <si>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</si>
  <si>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</si>
  <si>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</si>
  <si>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</si>
  <si>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</si>
  <si>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</si>
  <si>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</si>
  <si>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</si>
  <si>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</si>
  <si>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</si>
  <si>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</si>
  <si>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</si>
  <si>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</si>
  <si>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</si>
  <si>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</si>
  <si>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</si>
  <si>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</si>
  <si>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</si>
  <si>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</si>
  <si>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</si>
  <si>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</si>
  <si>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</si>
  <si>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</si>
  <si>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</si>
  <si>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</si>
  <si>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</si>
  <si>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</si>
  <si>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</si>
  <si>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</si>
  <si>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</si>
  <si>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</si>
  <si>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</si>
  <si>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</si>
  <si>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</si>
  <si>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</si>
  <si>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</si>
  <si>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</si>
  <si>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</si>
  <si>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</si>
  <si>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</si>
  <si>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</si>
  <si>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</si>
  <si>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</si>
  <si>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</si>
  <si>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</si>
  <si>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</si>
  <si>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</si>
  <si>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</si>
  <si>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</si>
  <si>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</si>
  <si>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</si>
  <si>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</si>
  <si>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</si>
  <si>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</si>
  <si>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</si>
  <si>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</si>
  <si>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</si>
  <si>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</si>
  <si>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</si>
  <si>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</si>
  <si>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</si>
  <si>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</si>
  <si>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</si>
  <si>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</si>
  <si>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</si>
  <si>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</si>
  <si>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</si>
  <si>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</si>
  <si>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Peru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</si>
  <si>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Peru to a U.S. citizen parent are considered native and are not included in this table.</t>
    </r>
  </si>
  <si>
    <t>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</si>
</sst>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0" fontId="0" fillId="0" borderId="21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5.75">
      <c r="A1" s="1" t="s">
        <v>355</v>
      </c>
    </row>
    <row r="2" ht="14.25">
      <c r="A2" s="3" t="s">
        <v>358</v>
      </c>
    </row>
    <row r="3" ht="12.75">
      <c r="A3" s="2" t="s">
        <v>305</v>
      </c>
    </row>
    <row r="5" ht="13.5" thickBot="1">
      <c r="A5" s="4" t="s">
        <v>356</v>
      </c>
    </row>
    <row r="6" spans="1:7" ht="13.5" thickTop="1">
      <c r="A6" s="5"/>
      <c r="B6" s="6"/>
      <c r="C6" s="7"/>
      <c r="D6" s="8"/>
      <c r="E6" s="9"/>
      <c r="F6" s="6"/>
      <c r="G6" s="7"/>
    </row>
    <row r="7" spans="1:7" ht="12.75">
      <c r="A7" s="10" t="s">
        <v>135</v>
      </c>
      <c r="B7" s="11" t="s">
        <v>136</v>
      </c>
      <c r="C7" s="12" t="s">
        <v>137</v>
      </c>
      <c r="D7" s="13"/>
      <c r="E7" s="14" t="s">
        <v>135</v>
      </c>
      <c r="F7" s="11" t="s">
        <v>136</v>
      </c>
      <c r="G7" s="12" t="s">
        <v>137</v>
      </c>
    </row>
    <row r="8" spans="1:7" ht="12.75">
      <c r="A8" s="45"/>
      <c r="B8" s="18"/>
      <c r="C8" s="19"/>
      <c r="F8" s="18"/>
      <c r="G8" s="19"/>
    </row>
    <row r="9" spans="1:7" ht="12.75">
      <c r="A9" s="20" t="s">
        <v>327</v>
      </c>
      <c r="B9" s="26">
        <v>278185</v>
      </c>
      <c r="C9" s="22">
        <f>B9*100/B$9</f>
        <v>100</v>
      </c>
      <c r="E9" s="50" t="s">
        <v>138</v>
      </c>
      <c r="F9" s="49"/>
      <c r="G9" s="34"/>
    </row>
    <row r="10" spans="1:7" ht="12.75">
      <c r="A10" s="20" t="s">
        <v>141</v>
      </c>
      <c r="B10" s="21"/>
      <c r="C10" s="34"/>
      <c r="E10" s="50" t="s">
        <v>190</v>
      </c>
      <c r="F10" s="21">
        <v>278185</v>
      </c>
      <c r="G10" s="24">
        <f>F10*100/F$10</f>
        <v>100</v>
      </c>
    </row>
    <row r="11" spans="1:7" ht="12.75">
      <c r="A11" s="25" t="s">
        <v>142</v>
      </c>
      <c r="B11" s="26">
        <v>104395</v>
      </c>
      <c r="C11" s="27">
        <f aca="true" t="shared" si="0" ref="C11:C18">B11*100/B$9</f>
        <v>37.52718514657512</v>
      </c>
      <c r="E11" s="2" t="s">
        <v>348</v>
      </c>
      <c r="F11" s="26">
        <v>133725</v>
      </c>
      <c r="G11" s="27">
        <f>F11*100/F$10</f>
        <v>48.07052860506497</v>
      </c>
    </row>
    <row r="12" spans="1:7" ht="12.75">
      <c r="A12" s="25" t="s">
        <v>324</v>
      </c>
      <c r="B12" s="26">
        <v>16485</v>
      </c>
      <c r="C12" s="27">
        <f t="shared" si="0"/>
        <v>5.925912612110646</v>
      </c>
      <c r="E12" s="2" t="s">
        <v>349</v>
      </c>
      <c r="F12" s="26">
        <v>144460</v>
      </c>
      <c r="G12" s="27">
        <f>F12*100/F$10</f>
        <v>51.92947139493503</v>
      </c>
    </row>
    <row r="13" spans="1:7" ht="12.75">
      <c r="A13" s="25" t="s">
        <v>143</v>
      </c>
      <c r="B13" s="26">
        <v>43240</v>
      </c>
      <c r="C13" s="27">
        <f t="shared" si="0"/>
        <v>15.543613063249277</v>
      </c>
      <c r="F13" s="26"/>
      <c r="G13" s="27"/>
    </row>
    <row r="14" spans="1:7" ht="12.75">
      <c r="A14" s="25" t="s">
        <v>303</v>
      </c>
      <c r="B14" s="26">
        <v>44670</v>
      </c>
      <c r="C14" s="27">
        <f t="shared" si="0"/>
        <v>16.0576594712152</v>
      </c>
      <c r="E14" s="2" t="s">
        <v>350</v>
      </c>
      <c r="F14" s="26">
        <v>2005</v>
      </c>
      <c r="G14" s="27">
        <f aca="true" t="shared" si="1" ref="G14:G26">F14*100/F$10</f>
        <v>0.7207433901899815</v>
      </c>
    </row>
    <row r="15" spans="1:7" ht="12.75">
      <c r="A15" s="25" t="s">
        <v>144</v>
      </c>
      <c r="B15" s="26">
        <v>173790</v>
      </c>
      <c r="C15" s="27">
        <f t="shared" si="0"/>
        <v>62.47281485342488</v>
      </c>
      <c r="E15" s="2" t="s">
        <v>351</v>
      </c>
      <c r="F15" s="26">
        <v>5945</v>
      </c>
      <c r="G15" s="27">
        <f t="shared" si="1"/>
        <v>2.137067059690494</v>
      </c>
    </row>
    <row r="16" spans="1:7" ht="12.75">
      <c r="A16" s="25" t="s">
        <v>325</v>
      </c>
      <c r="B16" s="26">
        <v>115400</v>
      </c>
      <c r="C16" s="27">
        <f t="shared" si="0"/>
        <v>41.48318564983734</v>
      </c>
      <c r="E16" s="2" t="s">
        <v>352</v>
      </c>
      <c r="F16" s="26">
        <v>11400</v>
      </c>
      <c r="G16" s="27">
        <f t="shared" si="1"/>
        <v>4.097992343224832</v>
      </c>
    </row>
    <row r="17" spans="1:7" ht="12.75">
      <c r="A17" s="25" t="s">
        <v>143</v>
      </c>
      <c r="B17" s="26">
        <v>46790</v>
      </c>
      <c r="C17" s="27">
        <f t="shared" si="0"/>
        <v>16.81974225784999</v>
      </c>
      <c r="E17" s="2" t="s">
        <v>353</v>
      </c>
      <c r="F17" s="26">
        <v>16330</v>
      </c>
      <c r="G17" s="27">
        <f t="shared" si="1"/>
        <v>5.870194295163291</v>
      </c>
    </row>
    <row r="18" spans="1:7" ht="12.75">
      <c r="A18" s="25" t="s">
        <v>304</v>
      </c>
      <c r="B18" s="26">
        <v>11605</v>
      </c>
      <c r="C18" s="27">
        <f t="shared" si="0"/>
        <v>4.171684310800367</v>
      </c>
      <c r="E18" s="2" t="s">
        <v>0</v>
      </c>
      <c r="F18" s="26">
        <v>21690</v>
      </c>
      <c r="G18" s="27">
        <f t="shared" si="1"/>
        <v>7.796969642504089</v>
      </c>
    </row>
    <row r="19" spans="1:7" ht="12.75">
      <c r="A19" s="25"/>
      <c r="B19" s="26"/>
      <c r="C19" s="27"/>
      <c r="E19" s="2" t="s">
        <v>1</v>
      </c>
      <c r="F19" s="26">
        <v>55980</v>
      </c>
      <c r="G19" s="27">
        <f t="shared" si="1"/>
        <v>20.123299243309308</v>
      </c>
    </row>
    <row r="20" spans="1:7" ht="12.75">
      <c r="A20" s="64" t="s">
        <v>145</v>
      </c>
      <c r="B20" s="26"/>
      <c r="C20" s="27"/>
      <c r="E20" s="2" t="s">
        <v>2</v>
      </c>
      <c r="F20" s="26">
        <v>67825</v>
      </c>
      <c r="G20" s="27">
        <f t="shared" si="1"/>
        <v>24.381257077124936</v>
      </c>
    </row>
    <row r="21" spans="1:7" ht="12.75">
      <c r="A21" s="65" t="s">
        <v>326</v>
      </c>
      <c r="B21" s="26">
        <v>256845</v>
      </c>
      <c r="C21" s="27">
        <f aca="true" t="shared" si="2" ref="C21:C28">B21*100/B$9</f>
        <v>92.32884591189317</v>
      </c>
      <c r="E21" s="2" t="s">
        <v>3</v>
      </c>
      <c r="F21" s="26">
        <v>49685</v>
      </c>
      <c r="G21" s="27">
        <f t="shared" si="1"/>
        <v>17.86041662922156</v>
      </c>
    </row>
    <row r="22" spans="1:7" ht="12.75">
      <c r="A22" s="65" t="s">
        <v>328</v>
      </c>
      <c r="B22" s="26">
        <v>134345</v>
      </c>
      <c r="C22" s="27">
        <f t="shared" si="2"/>
        <v>48.293401872854396</v>
      </c>
      <c r="E22" s="2" t="s">
        <v>4</v>
      </c>
      <c r="F22" s="26">
        <v>14800</v>
      </c>
      <c r="G22" s="27">
        <f t="shared" si="1"/>
        <v>5.32020058594101</v>
      </c>
    </row>
    <row r="23" spans="1:7" ht="12.75">
      <c r="A23" s="65" t="s">
        <v>146</v>
      </c>
      <c r="B23" s="26">
        <v>2220</v>
      </c>
      <c r="C23" s="27">
        <f t="shared" si="2"/>
        <v>0.7980300878911516</v>
      </c>
      <c r="E23" s="2" t="s">
        <v>5</v>
      </c>
      <c r="F23" s="26">
        <v>10795</v>
      </c>
      <c r="G23" s="27">
        <f t="shared" si="1"/>
        <v>3.8805111706238655</v>
      </c>
    </row>
    <row r="24" spans="1:7" ht="12.75">
      <c r="A24" s="65" t="s">
        <v>147</v>
      </c>
      <c r="B24" s="26">
        <v>3565</v>
      </c>
      <c r="C24" s="27">
        <f t="shared" si="2"/>
        <v>1.281521289789169</v>
      </c>
      <c r="E24" s="2" t="s">
        <v>6</v>
      </c>
      <c r="F24" s="26">
        <v>14590</v>
      </c>
      <c r="G24" s="27">
        <f t="shared" si="1"/>
        <v>5.2447112533026585</v>
      </c>
    </row>
    <row r="25" spans="1:7" ht="12.75">
      <c r="A25" s="65" t="s">
        <v>329</v>
      </c>
      <c r="B25" s="26">
        <v>3790</v>
      </c>
      <c r="C25" s="27">
        <f t="shared" si="2"/>
        <v>1.362402717615975</v>
      </c>
      <c r="E25" s="2" t="s">
        <v>7</v>
      </c>
      <c r="F25" s="26">
        <v>5710</v>
      </c>
      <c r="G25" s="27">
        <f t="shared" si="1"/>
        <v>2.052590901738052</v>
      </c>
    </row>
    <row r="26" spans="1:7" ht="12.75">
      <c r="A26" s="65" t="s">
        <v>148</v>
      </c>
      <c r="B26" s="26">
        <v>150</v>
      </c>
      <c r="C26" s="27">
        <f t="shared" si="2"/>
        <v>0.05392095188453727</v>
      </c>
      <c r="E26" s="2" t="s">
        <v>139</v>
      </c>
      <c r="F26" s="26">
        <v>1430</v>
      </c>
      <c r="G26" s="27">
        <f t="shared" si="1"/>
        <v>0.5140464079659219</v>
      </c>
    </row>
    <row r="27" spans="1:7" ht="12.75">
      <c r="A27" s="65" t="s">
        <v>330</v>
      </c>
      <c r="B27" s="26">
        <v>112785</v>
      </c>
      <c r="C27" s="27">
        <f t="shared" si="2"/>
        <v>40.543163721983575</v>
      </c>
      <c r="F27" s="26"/>
      <c r="G27" s="27"/>
    </row>
    <row r="28" spans="1:7" ht="12.75">
      <c r="A28" s="65" t="s">
        <v>331</v>
      </c>
      <c r="B28" s="26">
        <v>21340</v>
      </c>
      <c r="C28" s="27">
        <f t="shared" si="2"/>
        <v>7.671154088106835</v>
      </c>
      <c r="E28" s="2" t="s">
        <v>140</v>
      </c>
      <c r="F28" s="37">
        <v>38.8</v>
      </c>
      <c r="G28" s="27" t="s">
        <v>195</v>
      </c>
    </row>
    <row r="29" spans="1:7" ht="12.75">
      <c r="A29" s="25"/>
      <c r="B29" s="26"/>
      <c r="C29" s="27"/>
      <c r="F29" s="26"/>
      <c r="G29" s="27"/>
    </row>
    <row r="30" spans="1:7" ht="12.75">
      <c r="A30" s="64" t="s">
        <v>150</v>
      </c>
      <c r="B30" s="26"/>
      <c r="C30" s="27"/>
      <c r="E30" s="2" t="s">
        <v>8</v>
      </c>
      <c r="F30" s="26">
        <v>249960</v>
      </c>
      <c r="G30" s="27">
        <f aca="true" t="shared" si="3" ref="G30:G37">F30*100/F$10</f>
        <v>89.85387422039291</v>
      </c>
    </row>
    <row r="31" spans="1:7" ht="12.75">
      <c r="A31" s="65" t="s">
        <v>149</v>
      </c>
      <c r="B31" s="26">
        <v>267315</v>
      </c>
      <c r="C31" s="27">
        <f>B31*100/B$9</f>
        <v>96.09252835343386</v>
      </c>
      <c r="E31" s="2" t="s">
        <v>9</v>
      </c>
      <c r="F31" s="26">
        <v>119325</v>
      </c>
      <c r="G31" s="27">
        <f t="shared" si="3"/>
        <v>42.8941172241494</v>
      </c>
    </row>
    <row r="32" spans="1:7" ht="12.75">
      <c r="A32" s="65" t="s">
        <v>151</v>
      </c>
      <c r="B32" s="26">
        <v>10870</v>
      </c>
      <c r="C32" s="27">
        <f>B32*100/B$9</f>
        <v>3.907471646566134</v>
      </c>
      <c r="E32" s="2" t="s">
        <v>10</v>
      </c>
      <c r="F32" s="26">
        <v>130630</v>
      </c>
      <c r="G32" s="27">
        <f t="shared" si="3"/>
        <v>46.95795963118069</v>
      </c>
    </row>
    <row r="33" spans="1:7" ht="12.75">
      <c r="A33" s="65" t="s">
        <v>332</v>
      </c>
      <c r="B33" s="26">
        <v>7175</v>
      </c>
      <c r="C33" s="27">
        <f>B33*100/B$9</f>
        <v>2.5792188651436994</v>
      </c>
      <c r="E33" s="2" t="s">
        <v>11</v>
      </c>
      <c r="F33" s="26">
        <v>238445</v>
      </c>
      <c r="G33" s="27">
        <f t="shared" si="3"/>
        <v>85.71454248072325</v>
      </c>
    </row>
    <row r="34" spans="1:7" ht="12.75">
      <c r="A34" s="25"/>
      <c r="B34" s="26"/>
      <c r="C34" s="27"/>
      <c r="E34" s="2" t="s">
        <v>13</v>
      </c>
      <c r="F34" s="26">
        <v>27675</v>
      </c>
      <c r="G34" s="27">
        <f t="shared" si="3"/>
        <v>9.948415622697127</v>
      </c>
    </row>
    <row r="35" spans="1:7" ht="12.75">
      <c r="A35" s="66" t="s">
        <v>152</v>
      </c>
      <c r="B35" s="26"/>
      <c r="C35" s="27"/>
      <c r="E35" s="2" t="s">
        <v>14</v>
      </c>
      <c r="F35" s="26">
        <v>21725</v>
      </c>
      <c r="G35" s="27">
        <f t="shared" si="3"/>
        <v>7.809551197943814</v>
      </c>
    </row>
    <row r="36" spans="1:7" ht="12.75">
      <c r="A36" s="66" t="s">
        <v>175</v>
      </c>
      <c r="B36" s="21">
        <v>276180</v>
      </c>
      <c r="C36" s="22">
        <f aca="true" t="shared" si="4" ref="C36:C45">B36*100/B$36</f>
        <v>100</v>
      </c>
      <c r="E36" s="2" t="s">
        <v>12</v>
      </c>
      <c r="F36" s="26">
        <v>8935</v>
      </c>
      <c r="G36" s="27">
        <f t="shared" si="3"/>
        <v>3.2118913672556033</v>
      </c>
    </row>
    <row r="37" spans="1:7" ht="12.75">
      <c r="A37" s="67" t="s">
        <v>333</v>
      </c>
      <c r="B37" s="26">
        <v>15825</v>
      </c>
      <c r="C37" s="27">
        <f t="shared" si="4"/>
        <v>5.729958722572236</v>
      </c>
      <c r="E37" s="2" t="s">
        <v>10</v>
      </c>
      <c r="F37" s="26">
        <v>12790</v>
      </c>
      <c r="G37" s="27">
        <f t="shared" si="3"/>
        <v>4.597659830688211</v>
      </c>
    </row>
    <row r="38" spans="1:7" ht="12.75">
      <c r="A38" s="67" t="s">
        <v>153</v>
      </c>
      <c r="B38" s="26">
        <v>260355</v>
      </c>
      <c r="C38" s="27">
        <f t="shared" si="4"/>
        <v>94.27004127742777</v>
      </c>
      <c r="F38" s="26"/>
      <c r="G38" s="27"/>
    </row>
    <row r="39" spans="1:7" ht="12.75">
      <c r="A39" s="67" t="s">
        <v>176</v>
      </c>
      <c r="B39" s="26">
        <v>155395</v>
      </c>
      <c r="C39" s="27">
        <f t="shared" si="4"/>
        <v>56.265841118111375</v>
      </c>
      <c r="E39" s="50" t="s">
        <v>171</v>
      </c>
      <c r="F39" s="26"/>
      <c r="G39" s="27"/>
    </row>
    <row r="40" spans="1:7" ht="12.75">
      <c r="A40" s="67" t="s">
        <v>154</v>
      </c>
      <c r="B40" s="26">
        <v>257290</v>
      </c>
      <c r="C40" s="27">
        <f t="shared" si="4"/>
        <v>93.16025780288219</v>
      </c>
      <c r="E40" s="50" t="s">
        <v>191</v>
      </c>
      <c r="F40" s="21">
        <v>258835</v>
      </c>
      <c r="G40" s="22">
        <f>F40*100/F$40</f>
        <v>100</v>
      </c>
    </row>
    <row r="41" spans="1:7" ht="12.75">
      <c r="A41" s="67" t="s">
        <v>176</v>
      </c>
      <c r="B41" s="68">
        <v>154090</v>
      </c>
      <c r="C41" s="27">
        <f t="shared" si="4"/>
        <v>55.79332319501774</v>
      </c>
      <c r="E41" s="2" t="s">
        <v>15</v>
      </c>
      <c r="F41" s="26">
        <v>69050</v>
      </c>
      <c r="G41" s="27">
        <f aca="true" t="shared" si="5" ref="G41:G47">F41*100/F$40</f>
        <v>26.677226804721155</v>
      </c>
    </row>
    <row r="42" spans="1:7" ht="12.75">
      <c r="A42" s="67" t="s">
        <v>155</v>
      </c>
      <c r="B42" s="26">
        <v>1985</v>
      </c>
      <c r="C42" s="27">
        <f t="shared" si="4"/>
        <v>0.7187341588818886</v>
      </c>
      <c r="E42" s="2" t="s">
        <v>127</v>
      </c>
      <c r="F42" s="26">
        <v>145055</v>
      </c>
      <c r="G42" s="27">
        <f t="shared" si="5"/>
        <v>56.04149361562385</v>
      </c>
    </row>
    <row r="43" spans="1:7" ht="12.75">
      <c r="A43" s="67" t="s">
        <v>176</v>
      </c>
      <c r="B43" s="26">
        <v>790</v>
      </c>
      <c r="C43" s="27">
        <f t="shared" si="4"/>
        <v>0.286045332754001</v>
      </c>
      <c r="E43" s="2" t="s">
        <v>16</v>
      </c>
      <c r="F43" s="26">
        <v>12530</v>
      </c>
      <c r="G43" s="27">
        <f t="shared" si="5"/>
        <v>4.840921822782854</v>
      </c>
    </row>
    <row r="44" spans="1:7" ht="12.75">
      <c r="A44" s="67" t="s">
        <v>156</v>
      </c>
      <c r="B44" s="26">
        <v>620</v>
      </c>
      <c r="C44" s="27">
        <f t="shared" si="4"/>
        <v>0.2244912738069375</v>
      </c>
      <c r="E44" s="2" t="s">
        <v>17</v>
      </c>
      <c r="F44" s="26">
        <v>9375</v>
      </c>
      <c r="G44" s="27">
        <f t="shared" si="5"/>
        <v>3.6219985705178974</v>
      </c>
    </row>
    <row r="45" spans="1:7" ht="12.75">
      <c r="A45" s="67" t="s">
        <v>176</v>
      </c>
      <c r="B45" s="26">
        <v>265</v>
      </c>
      <c r="C45" s="27">
        <f t="shared" si="4"/>
        <v>0.09595191541748135</v>
      </c>
      <c r="E45" s="2" t="s">
        <v>18</v>
      </c>
      <c r="F45" s="26">
        <v>7785</v>
      </c>
      <c r="G45" s="27">
        <f t="shared" si="5"/>
        <v>3.007707612958062</v>
      </c>
    </row>
    <row r="46" spans="1:7" ht="12.75">
      <c r="A46" s="25"/>
      <c r="B46" s="26"/>
      <c r="C46" s="27"/>
      <c r="E46" s="2" t="s">
        <v>19</v>
      </c>
      <c r="F46" s="26">
        <v>22820</v>
      </c>
      <c r="G46" s="27">
        <f t="shared" si="5"/>
        <v>8.816427453783298</v>
      </c>
    </row>
    <row r="47" spans="1:7" ht="12.75">
      <c r="A47" s="69" t="s">
        <v>157</v>
      </c>
      <c r="B47" s="26"/>
      <c r="C47" s="27"/>
      <c r="E47" s="2" t="s">
        <v>18</v>
      </c>
      <c r="F47" s="26">
        <v>12905</v>
      </c>
      <c r="G47" s="27">
        <f t="shared" si="5"/>
        <v>4.98580176560357</v>
      </c>
    </row>
    <row r="48" spans="1:7" ht="12.75">
      <c r="A48" s="69" t="s">
        <v>335</v>
      </c>
      <c r="B48" s="21">
        <v>278185</v>
      </c>
      <c r="C48" s="22">
        <f aca="true" t="shared" si="6" ref="C48:C59">B48*100/B$9</f>
        <v>100</v>
      </c>
      <c r="F48" s="26"/>
      <c r="G48" s="27"/>
    </row>
    <row r="49" spans="1:7" ht="12.75">
      <c r="A49" s="65" t="s">
        <v>334</v>
      </c>
      <c r="B49" s="26">
        <v>275970</v>
      </c>
      <c r="C49" s="27">
        <f t="shared" si="6"/>
        <v>99.20376727717166</v>
      </c>
      <c r="E49" s="50" t="s">
        <v>172</v>
      </c>
      <c r="F49" s="26"/>
      <c r="G49" s="27"/>
    </row>
    <row r="50" spans="1:7" ht="12.75">
      <c r="A50" s="65" t="s">
        <v>336</v>
      </c>
      <c r="B50" s="26">
        <v>100680</v>
      </c>
      <c r="C50" s="27">
        <f t="shared" si="6"/>
        <v>36.19174290490142</v>
      </c>
      <c r="E50" s="50" t="s">
        <v>173</v>
      </c>
      <c r="F50" s="26"/>
      <c r="G50" s="27"/>
    </row>
    <row r="51" spans="1:7" ht="12.75">
      <c r="A51" s="65" t="s">
        <v>337</v>
      </c>
      <c r="B51" s="26">
        <v>64140</v>
      </c>
      <c r="C51" s="27">
        <f t="shared" si="6"/>
        <v>23.056599025828135</v>
      </c>
      <c r="E51" s="50" t="s">
        <v>192</v>
      </c>
      <c r="F51" s="21">
        <v>14360</v>
      </c>
      <c r="G51" s="22">
        <f>F51*100/F51</f>
        <v>100</v>
      </c>
    </row>
    <row r="52" spans="1:7" ht="12.75">
      <c r="A52" s="65" t="s">
        <v>338</v>
      </c>
      <c r="B52" s="26">
        <v>48630</v>
      </c>
      <c r="C52" s="27">
        <f t="shared" si="6"/>
        <v>17.481172600966982</v>
      </c>
      <c r="E52" s="2" t="s">
        <v>174</v>
      </c>
      <c r="F52" s="26">
        <v>3245</v>
      </c>
      <c r="G52" s="27">
        <f>F52*100/F51</f>
        <v>22.5974930362117</v>
      </c>
    </row>
    <row r="53" spans="1:7" ht="12.75">
      <c r="A53" s="65" t="s">
        <v>158</v>
      </c>
      <c r="B53" s="26">
        <v>23780</v>
      </c>
      <c r="C53" s="27">
        <f t="shared" si="6"/>
        <v>8.548268238761976</v>
      </c>
      <c r="F53" s="26"/>
      <c r="G53" s="27"/>
    </row>
    <row r="54" spans="1:7" ht="12.75">
      <c r="A54" s="65" t="s">
        <v>339</v>
      </c>
      <c r="B54" s="26">
        <v>38510</v>
      </c>
      <c r="C54" s="27">
        <f t="shared" si="6"/>
        <v>13.843305713823534</v>
      </c>
      <c r="E54" s="50" t="s">
        <v>177</v>
      </c>
      <c r="F54" s="26"/>
      <c r="G54" s="27"/>
    </row>
    <row r="55" spans="1:7" ht="12.75">
      <c r="A55" s="65" t="s">
        <v>159</v>
      </c>
      <c r="B55" s="26">
        <v>3540</v>
      </c>
      <c r="C55" s="27">
        <f t="shared" si="6"/>
        <v>1.2725344644750796</v>
      </c>
      <c r="E55" s="50" t="s">
        <v>178</v>
      </c>
      <c r="F55" s="26"/>
      <c r="G55" s="27"/>
    </row>
    <row r="56" spans="1:7" ht="12.75">
      <c r="A56" s="65" t="s">
        <v>340</v>
      </c>
      <c r="B56" s="26">
        <v>24010</v>
      </c>
      <c r="C56" s="27">
        <f t="shared" si="6"/>
        <v>8.6309470316516</v>
      </c>
      <c r="E56" s="50" t="s">
        <v>179</v>
      </c>
      <c r="F56" s="21">
        <v>63975</v>
      </c>
      <c r="G56" s="22">
        <f aca="true" t="shared" si="7" ref="G56:G61">F56*100/F$56</f>
        <v>100</v>
      </c>
    </row>
    <row r="57" spans="1:7" ht="12.75">
      <c r="A57" s="65" t="s">
        <v>160</v>
      </c>
      <c r="B57" s="26">
        <v>6370</v>
      </c>
      <c r="C57" s="27">
        <f t="shared" si="6"/>
        <v>2.289843090030016</v>
      </c>
      <c r="E57" s="2" t="s">
        <v>20</v>
      </c>
      <c r="F57" s="26">
        <v>495</v>
      </c>
      <c r="G57" s="27">
        <f t="shared" si="7"/>
        <v>0.7737397420867527</v>
      </c>
    </row>
    <row r="58" spans="1:7" ht="12.75">
      <c r="A58" s="65" t="s">
        <v>341</v>
      </c>
      <c r="B58" s="26">
        <v>2210</v>
      </c>
      <c r="C58" s="27">
        <f t="shared" si="6"/>
        <v>0.7944353577655158</v>
      </c>
      <c r="E58" s="2" t="s">
        <v>21</v>
      </c>
      <c r="F58" s="26">
        <v>660</v>
      </c>
      <c r="G58" s="27">
        <f t="shared" si="7"/>
        <v>1.0316529894490034</v>
      </c>
    </row>
    <row r="59" spans="1:7" ht="12.75">
      <c r="A59" s="65" t="s">
        <v>161</v>
      </c>
      <c r="B59" s="26">
        <v>680</v>
      </c>
      <c r="C59" s="27">
        <f t="shared" si="6"/>
        <v>0.2444416485432356</v>
      </c>
      <c r="E59" s="2" t="s">
        <v>180</v>
      </c>
      <c r="F59" s="26">
        <v>15540</v>
      </c>
      <c r="G59" s="27">
        <f t="shared" si="7"/>
        <v>24.29073856975381</v>
      </c>
    </row>
    <row r="60" spans="1:7" ht="12.75">
      <c r="A60" s="65" t="s">
        <v>162</v>
      </c>
      <c r="B60" s="26">
        <v>1540</v>
      </c>
      <c r="C60" s="27">
        <f>B60*100/B$9</f>
        <v>0.5535884393479159</v>
      </c>
      <c r="E60" s="2" t="s">
        <v>22</v>
      </c>
      <c r="F60" s="26">
        <v>16095</v>
      </c>
      <c r="G60" s="27">
        <f t="shared" si="7"/>
        <v>25.15826494724502</v>
      </c>
    </row>
    <row r="61" spans="1:7" ht="12.75">
      <c r="A61" s="65"/>
      <c r="B61" s="26"/>
      <c r="C61" s="27"/>
      <c r="E61" s="2" t="s">
        <v>181</v>
      </c>
      <c r="F61" s="26">
        <v>31190</v>
      </c>
      <c r="G61" s="27">
        <f t="shared" si="7"/>
        <v>48.753419304415786</v>
      </c>
    </row>
    <row r="62" spans="1:7" ht="12.75">
      <c r="A62" s="69" t="s">
        <v>163</v>
      </c>
      <c r="B62" s="26"/>
      <c r="C62" s="27"/>
      <c r="F62" s="26"/>
      <c r="G62" s="27"/>
    </row>
    <row r="63" spans="1:7" ht="14.25">
      <c r="A63" s="64" t="s">
        <v>306</v>
      </c>
      <c r="B63" s="21">
        <v>100685</v>
      </c>
      <c r="C63" s="22">
        <f aca="true" t="shared" si="8" ref="C63:C72">B63*100/B$63</f>
        <v>100</v>
      </c>
      <c r="E63" s="50" t="s">
        <v>182</v>
      </c>
      <c r="F63" s="26"/>
      <c r="G63" s="27"/>
    </row>
    <row r="64" spans="1:7" ht="12.75">
      <c r="A64" s="65" t="s">
        <v>164</v>
      </c>
      <c r="B64" s="26">
        <v>80840</v>
      </c>
      <c r="C64" s="27">
        <f t="shared" si="8"/>
        <v>80.29001340815414</v>
      </c>
      <c r="E64" s="50" t="s">
        <v>193</v>
      </c>
      <c r="F64" s="21">
        <v>220815</v>
      </c>
      <c r="G64" s="22">
        <f>F64*100/F$64</f>
        <v>100</v>
      </c>
    </row>
    <row r="65" spans="1:7" ht="12.75">
      <c r="A65" s="65" t="s">
        <v>165</v>
      </c>
      <c r="B65" s="26">
        <v>47940</v>
      </c>
      <c r="C65" s="27">
        <f t="shared" si="8"/>
        <v>47.613845160649554</v>
      </c>
      <c r="E65" s="2" t="s">
        <v>23</v>
      </c>
      <c r="F65" s="26">
        <v>16965</v>
      </c>
      <c r="G65" s="27">
        <f aca="true" t="shared" si="9" ref="G65:G71">F65*100/F$64</f>
        <v>7.682901976767883</v>
      </c>
    </row>
    <row r="66" spans="1:7" ht="12.75">
      <c r="A66" s="65" t="s">
        <v>166</v>
      </c>
      <c r="B66" s="26">
        <v>56525</v>
      </c>
      <c r="C66" s="27">
        <f t="shared" si="8"/>
        <v>56.140437999702044</v>
      </c>
      <c r="E66" s="2" t="s">
        <v>183</v>
      </c>
      <c r="F66" s="26">
        <v>24970</v>
      </c>
      <c r="G66" s="27">
        <f t="shared" si="9"/>
        <v>11.308108597694902</v>
      </c>
    </row>
    <row r="67" spans="1:7" ht="12.75">
      <c r="A67" s="65" t="s">
        <v>165</v>
      </c>
      <c r="B67" s="26">
        <v>35720</v>
      </c>
      <c r="C67" s="27">
        <f t="shared" si="8"/>
        <v>35.47698266871927</v>
      </c>
      <c r="E67" s="2" t="s">
        <v>184</v>
      </c>
      <c r="F67" s="26">
        <v>62115</v>
      </c>
      <c r="G67" s="27">
        <f t="shared" si="9"/>
        <v>28.129882480809727</v>
      </c>
    </row>
    <row r="68" spans="1:7" ht="12.75">
      <c r="A68" s="65" t="s">
        <v>167</v>
      </c>
      <c r="B68" s="26">
        <v>15230</v>
      </c>
      <c r="C68" s="27">
        <f t="shared" si="8"/>
        <v>15.126384267765804</v>
      </c>
      <c r="E68" s="2" t="s">
        <v>24</v>
      </c>
      <c r="F68" s="26">
        <v>50925</v>
      </c>
      <c r="G68" s="27">
        <f t="shared" si="9"/>
        <v>23.06229196386115</v>
      </c>
    </row>
    <row r="69" spans="1:7" ht="12.75">
      <c r="A69" s="65" t="s">
        <v>165</v>
      </c>
      <c r="B69" s="26">
        <v>8225</v>
      </c>
      <c r="C69" s="27">
        <f t="shared" si="8"/>
        <v>8.169042061876148</v>
      </c>
      <c r="E69" s="2" t="s">
        <v>25</v>
      </c>
      <c r="F69" s="26">
        <v>14665</v>
      </c>
      <c r="G69" s="27">
        <f t="shared" si="9"/>
        <v>6.641306070692662</v>
      </c>
    </row>
    <row r="70" spans="1:7" ht="12.75">
      <c r="A70" s="65" t="s">
        <v>168</v>
      </c>
      <c r="B70" s="26">
        <v>19845</v>
      </c>
      <c r="C70" s="27">
        <f t="shared" si="8"/>
        <v>19.709986591845855</v>
      </c>
      <c r="E70" s="2" t="s">
        <v>26</v>
      </c>
      <c r="F70" s="26">
        <v>30670</v>
      </c>
      <c r="G70" s="27">
        <f t="shared" si="9"/>
        <v>13.88945497362045</v>
      </c>
    </row>
    <row r="71" spans="1:7" ht="12.75">
      <c r="A71" s="65" t="s">
        <v>169</v>
      </c>
      <c r="B71" s="26">
        <v>14500</v>
      </c>
      <c r="C71" s="27">
        <f t="shared" si="8"/>
        <v>14.401350747380445</v>
      </c>
      <c r="E71" s="2" t="s">
        <v>185</v>
      </c>
      <c r="F71" s="26">
        <v>20500</v>
      </c>
      <c r="G71" s="27">
        <f t="shared" si="9"/>
        <v>9.283789597626972</v>
      </c>
    </row>
    <row r="72" spans="1:7" ht="12.75">
      <c r="A72" s="65" t="s">
        <v>170</v>
      </c>
      <c r="B72" s="26">
        <v>2440</v>
      </c>
      <c r="C72" s="27">
        <f t="shared" si="8"/>
        <v>2.423399711972985</v>
      </c>
      <c r="F72" s="26"/>
      <c r="G72" s="27"/>
    </row>
    <row r="73" spans="1:7" ht="12.75">
      <c r="A73" s="25"/>
      <c r="B73" s="33"/>
      <c r="C73" s="34"/>
      <c r="E73" s="2" t="s">
        <v>186</v>
      </c>
      <c r="F73" s="33" t="s">
        <v>195</v>
      </c>
      <c r="G73" s="70">
        <f>SUM(F67:F71)*100/F64</f>
        <v>81.00672508661097</v>
      </c>
    </row>
    <row r="74" spans="1:7" ht="12.75">
      <c r="A74" s="20" t="s">
        <v>188</v>
      </c>
      <c r="B74" s="26"/>
      <c r="C74" s="27"/>
      <c r="E74" s="2" t="s">
        <v>187</v>
      </c>
      <c r="F74" s="33" t="s">
        <v>195</v>
      </c>
      <c r="G74" s="70">
        <f>(F70+F71)*100/F64</f>
        <v>23.173244571247423</v>
      </c>
    </row>
    <row r="75" spans="1:7" ht="12.75">
      <c r="A75" s="20" t="s">
        <v>194</v>
      </c>
      <c r="B75" s="21">
        <v>276180</v>
      </c>
      <c r="C75" s="22">
        <f>B75*100/B$36</f>
        <v>100</v>
      </c>
      <c r="F75" s="26"/>
      <c r="G75" s="27"/>
    </row>
    <row r="76" spans="1:7" ht="12.75">
      <c r="A76" s="25" t="s">
        <v>342</v>
      </c>
      <c r="B76" s="26">
        <v>107405</v>
      </c>
      <c r="C76" s="27">
        <f aca="true" t="shared" si="10" ref="C76:C82">B76*100/B$36</f>
        <v>38.88949236005504</v>
      </c>
      <c r="E76" s="23" t="s">
        <v>221</v>
      </c>
      <c r="F76" s="26"/>
      <c r="G76" s="27"/>
    </row>
    <row r="77" spans="1:7" ht="12.75">
      <c r="A77" s="25" t="s">
        <v>189</v>
      </c>
      <c r="B77" s="26">
        <v>118710</v>
      </c>
      <c r="C77" s="27">
        <f t="shared" si="10"/>
        <v>42.98283728003476</v>
      </c>
      <c r="E77" s="23" t="s">
        <v>249</v>
      </c>
      <c r="F77" s="21">
        <v>248980</v>
      </c>
      <c r="G77" s="22">
        <f>F77*100/F$77</f>
        <v>100</v>
      </c>
    </row>
    <row r="78" spans="1:7" ht="12.75">
      <c r="A78" s="25" t="s">
        <v>343</v>
      </c>
      <c r="B78" s="26">
        <v>81370</v>
      </c>
      <c r="C78" s="27">
        <f t="shared" si="10"/>
        <v>29.462669273662105</v>
      </c>
      <c r="E78" s="28" t="s">
        <v>27</v>
      </c>
      <c r="F78" s="26">
        <v>5415</v>
      </c>
      <c r="G78" s="27">
        <f>F78*100/F$77</f>
        <v>2.174873483813961</v>
      </c>
    </row>
    <row r="79" spans="1:7" ht="12.75">
      <c r="A79" s="25" t="s">
        <v>344</v>
      </c>
      <c r="B79" s="26">
        <v>37340</v>
      </c>
      <c r="C79" s="27">
        <f t="shared" si="10"/>
        <v>13.520168006372655</v>
      </c>
      <c r="E79" s="28"/>
      <c r="F79" s="26"/>
      <c r="G79" s="27"/>
    </row>
    <row r="80" spans="1:7" ht="12.75">
      <c r="A80" s="25" t="s">
        <v>345</v>
      </c>
      <c r="B80" s="26">
        <v>20455</v>
      </c>
      <c r="C80" s="27">
        <f t="shared" si="10"/>
        <v>7.4064016221304945</v>
      </c>
      <c r="E80" s="28"/>
      <c r="F80" s="26"/>
      <c r="G80" s="27"/>
    </row>
    <row r="81" spans="1:7" ht="12.75">
      <c r="A81" s="25" t="s">
        <v>346</v>
      </c>
      <c r="B81" s="26">
        <v>16885</v>
      </c>
      <c r="C81" s="27">
        <f t="shared" si="10"/>
        <v>6.113766384242161</v>
      </c>
      <c r="E81" s="28"/>
      <c r="F81" s="26"/>
      <c r="G81" s="27"/>
    </row>
    <row r="82" spans="1:7" ht="13.5" thickBot="1">
      <c r="A82" s="39" t="s">
        <v>347</v>
      </c>
      <c r="B82" s="40">
        <v>50070</v>
      </c>
      <c r="C82" s="41">
        <f t="shared" si="10"/>
        <v>18.12948077340865</v>
      </c>
      <c r="D82" s="71"/>
      <c r="E82" s="53"/>
      <c r="F82" s="40"/>
      <c r="G82" s="41"/>
    </row>
    <row r="83" ht="13.5" thickTop="1"/>
    <row r="84" ht="12.75">
      <c r="A84" s="63" t="s">
        <v>196</v>
      </c>
    </row>
    <row r="85" ht="12.75">
      <c r="A85" s="2" t="s">
        <v>197</v>
      </c>
    </row>
    <row r="86" ht="12.75">
      <c r="A86" s="2" t="s">
        <v>295</v>
      </c>
    </row>
    <row r="87" ht="14.25">
      <c r="A87" s="44" t="s">
        <v>359</v>
      </c>
    </row>
    <row r="88" ht="14.25">
      <c r="A88" s="44" t="s">
        <v>128</v>
      </c>
    </row>
    <row r="89" ht="12.75">
      <c r="A89" s="2" t="s">
        <v>198</v>
      </c>
    </row>
  </sheetData>
  <printOptions/>
  <pageMargins left="0.65" right="0.75" top="0.58" bottom="0.48" header="0.5" footer="0.5"/>
  <pageSetup horizontalDpi="600" verticalDpi="600" orientation="portrait" scale="6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5.75">
      <c r="A1" s="1" t="s">
        <v>313</v>
      </c>
    </row>
    <row r="2" ht="14.25">
      <c r="A2" s="3" t="s">
        <v>358</v>
      </c>
    </row>
    <row r="3" ht="12.75">
      <c r="A3" s="2" t="s">
        <v>305</v>
      </c>
    </row>
    <row r="5" ht="13.5" thickBot="1">
      <c r="A5" s="4" t="s">
        <v>356</v>
      </c>
    </row>
    <row r="6" spans="1:7" ht="13.5" thickTop="1">
      <c r="A6" s="5"/>
      <c r="B6" s="6"/>
      <c r="C6" s="7"/>
      <c r="D6" s="8"/>
      <c r="E6" s="9"/>
      <c r="F6" s="6"/>
      <c r="G6" s="7"/>
    </row>
    <row r="7" spans="1:7" ht="12.75">
      <c r="A7" s="10" t="s">
        <v>135</v>
      </c>
      <c r="B7" s="11" t="s">
        <v>136</v>
      </c>
      <c r="C7" s="12" t="s">
        <v>137</v>
      </c>
      <c r="D7" s="13"/>
      <c r="E7" s="14" t="s">
        <v>135</v>
      </c>
      <c r="F7" s="11" t="s">
        <v>136</v>
      </c>
      <c r="G7" s="12" t="s">
        <v>137</v>
      </c>
    </row>
    <row r="8" spans="1:7" ht="12.75">
      <c r="A8" s="45"/>
      <c r="B8" s="18"/>
      <c r="C8" s="46"/>
      <c r="F8" s="47"/>
      <c r="G8" s="46"/>
    </row>
    <row r="9" spans="1:7" ht="12.75">
      <c r="A9" s="48" t="s">
        <v>199</v>
      </c>
      <c r="B9" s="49"/>
      <c r="C9" s="27"/>
      <c r="E9" s="50" t="s">
        <v>220</v>
      </c>
      <c r="F9" s="26"/>
      <c r="G9" s="27"/>
    </row>
    <row r="10" spans="1:7" ht="12.75">
      <c r="A10" s="48" t="s">
        <v>241</v>
      </c>
      <c r="B10" s="21">
        <v>256225</v>
      </c>
      <c r="C10" s="22">
        <f>B10*100/B$10</f>
        <v>100</v>
      </c>
      <c r="E10" s="50" t="s">
        <v>248</v>
      </c>
      <c r="F10" s="21">
        <v>151795</v>
      </c>
      <c r="G10" s="22">
        <f>F10*100/F$10</f>
        <v>100</v>
      </c>
    </row>
    <row r="11" spans="1:7" ht="12.75">
      <c r="A11" s="51" t="s">
        <v>28</v>
      </c>
      <c r="B11" s="26">
        <v>167660</v>
      </c>
      <c r="C11" s="27">
        <f>B11*100/B$10</f>
        <v>65.43467655381012</v>
      </c>
      <c r="E11" s="3" t="s">
        <v>54</v>
      </c>
      <c r="F11" s="32">
        <v>92380</v>
      </c>
      <c r="G11" s="38">
        <f aca="true" t="shared" si="0" ref="G11:G16">F11*100/F$10</f>
        <v>60.85839454527488</v>
      </c>
    </row>
    <row r="12" spans="1:7" ht="12.75">
      <c r="A12" s="51" t="s">
        <v>200</v>
      </c>
      <c r="B12" s="26">
        <v>166685</v>
      </c>
      <c r="C12" s="27">
        <f>B12*100/B$10</f>
        <v>65.05415162454874</v>
      </c>
      <c r="E12" s="2" t="s">
        <v>55</v>
      </c>
      <c r="F12" s="26">
        <v>25805</v>
      </c>
      <c r="G12" s="27">
        <f t="shared" si="0"/>
        <v>16.99990118251589</v>
      </c>
    </row>
    <row r="13" spans="1:7" ht="12.75">
      <c r="A13" s="51" t="s">
        <v>29</v>
      </c>
      <c r="B13" s="26">
        <v>155095</v>
      </c>
      <c r="C13" s="27">
        <f>B13*100/B$10</f>
        <v>60.5307834910723</v>
      </c>
      <c r="E13" s="3" t="s">
        <v>287</v>
      </c>
      <c r="F13" s="32">
        <v>21555</v>
      </c>
      <c r="G13" s="38">
        <f t="shared" si="0"/>
        <v>14.200072466155012</v>
      </c>
    </row>
    <row r="14" spans="1:7" ht="12.75">
      <c r="A14" s="51" t="s">
        <v>30</v>
      </c>
      <c r="B14" s="26">
        <v>11590</v>
      </c>
      <c r="C14" s="27">
        <f>B14*100/B$10</f>
        <v>4.523368133476437</v>
      </c>
      <c r="E14" s="2" t="s">
        <v>56</v>
      </c>
      <c r="F14" s="26">
        <v>6475</v>
      </c>
      <c r="G14" s="27">
        <f t="shared" si="0"/>
        <v>4.265621397279225</v>
      </c>
    </row>
    <row r="15" spans="1:7" ht="12.75">
      <c r="A15" s="51" t="s">
        <v>201</v>
      </c>
      <c r="B15" s="26" t="s">
        <v>195</v>
      </c>
      <c r="C15" s="27">
        <f>B14*100/B12</f>
        <v>6.953235144134145</v>
      </c>
      <c r="E15" s="2" t="s">
        <v>57</v>
      </c>
      <c r="F15" s="26">
        <v>2045</v>
      </c>
      <c r="G15" s="27">
        <f t="shared" si="0"/>
        <v>1.3472116999901182</v>
      </c>
    </row>
    <row r="16" spans="1:7" ht="12.75">
      <c r="A16" s="51" t="s">
        <v>31</v>
      </c>
      <c r="B16" s="26">
        <v>975</v>
      </c>
      <c r="C16" s="27">
        <f>B16*100/B$10</f>
        <v>0.38052492926139136</v>
      </c>
      <c r="E16" s="2" t="s">
        <v>58</v>
      </c>
      <c r="F16" s="26">
        <v>3530</v>
      </c>
      <c r="G16" s="27">
        <f t="shared" si="0"/>
        <v>2.3255047926479793</v>
      </c>
    </row>
    <row r="17" spans="1:7" ht="12.75">
      <c r="A17" s="51" t="s">
        <v>32</v>
      </c>
      <c r="B17" s="26">
        <v>88565</v>
      </c>
      <c r="C17" s="27">
        <f>B17*100/B$10</f>
        <v>34.56532344618987</v>
      </c>
      <c r="E17" s="2" t="s">
        <v>302</v>
      </c>
      <c r="F17" s="37">
        <v>29</v>
      </c>
      <c r="G17" s="27" t="s">
        <v>195</v>
      </c>
    </row>
    <row r="18" spans="1:7" ht="12.75">
      <c r="A18" s="51"/>
      <c r="B18" s="26"/>
      <c r="C18" s="27"/>
      <c r="F18" s="26"/>
      <c r="G18" s="27"/>
    </row>
    <row r="19" spans="1:7" ht="12.75">
      <c r="A19" s="48" t="s">
        <v>242</v>
      </c>
      <c r="B19" s="21">
        <v>133730</v>
      </c>
      <c r="C19" s="22">
        <f>B19*100/B$19</f>
        <v>100</v>
      </c>
      <c r="E19" s="50" t="s">
        <v>224</v>
      </c>
      <c r="F19" s="21"/>
      <c r="G19" s="22"/>
    </row>
    <row r="20" spans="1:7" ht="14.25">
      <c r="A20" s="51" t="s">
        <v>33</v>
      </c>
      <c r="B20" s="26">
        <v>78060</v>
      </c>
      <c r="C20" s="27">
        <f>B20*100/B$19</f>
        <v>58.37134524788753</v>
      </c>
      <c r="E20" s="50" t="s">
        <v>314</v>
      </c>
      <c r="F20" s="21">
        <v>100685</v>
      </c>
      <c r="G20" s="22">
        <f>F20*100/F$20</f>
        <v>100</v>
      </c>
    </row>
    <row r="21" spans="1:7" ht="12.75">
      <c r="A21" s="51" t="s">
        <v>200</v>
      </c>
      <c r="B21" s="26">
        <v>77885</v>
      </c>
      <c r="C21" s="27">
        <f>B21*100/B$19</f>
        <v>58.240484558438645</v>
      </c>
      <c r="E21" s="2" t="s">
        <v>225</v>
      </c>
      <c r="F21" s="26">
        <v>8005</v>
      </c>
      <c r="G21" s="27">
        <f aca="true" t="shared" si="1" ref="G21:G30">F21*100/F$20</f>
        <v>7.950538809157273</v>
      </c>
    </row>
    <row r="22" spans="1:7" ht="12.75">
      <c r="A22" s="51" t="s">
        <v>34</v>
      </c>
      <c r="B22" s="26">
        <v>71390</v>
      </c>
      <c r="C22" s="27">
        <f>B22*100/B$19</f>
        <v>53.383683541464144</v>
      </c>
      <c r="E22" s="2" t="s">
        <v>226</v>
      </c>
      <c r="F22" s="26">
        <v>5800</v>
      </c>
      <c r="G22" s="27">
        <f t="shared" si="1"/>
        <v>5.7605402989521775</v>
      </c>
    </row>
    <row r="23" spans="1:7" ht="12.75">
      <c r="A23" s="51"/>
      <c r="B23" s="26"/>
      <c r="C23" s="27"/>
      <c r="E23" s="2" t="s">
        <v>227</v>
      </c>
      <c r="F23" s="26">
        <v>12520</v>
      </c>
      <c r="G23" s="27">
        <f t="shared" si="1"/>
        <v>12.434821472910564</v>
      </c>
    </row>
    <row r="24" spans="1:7" ht="12.75">
      <c r="A24" s="48" t="s">
        <v>243</v>
      </c>
      <c r="B24" s="21">
        <v>2115</v>
      </c>
      <c r="C24" s="22">
        <f>B24*100/B$24</f>
        <v>100</v>
      </c>
      <c r="E24" s="2" t="s">
        <v>228</v>
      </c>
      <c r="F24" s="26">
        <v>13695</v>
      </c>
      <c r="G24" s="27">
        <f t="shared" si="1"/>
        <v>13.601827481750012</v>
      </c>
    </row>
    <row r="25" spans="1:7" ht="12.75">
      <c r="A25" s="51" t="s">
        <v>35</v>
      </c>
      <c r="B25" s="26">
        <v>1085</v>
      </c>
      <c r="C25" s="27">
        <f>B25*100/B$24</f>
        <v>51.30023640661938</v>
      </c>
      <c r="E25" s="2" t="s">
        <v>229</v>
      </c>
      <c r="F25" s="26">
        <v>19395</v>
      </c>
      <c r="G25" s="27">
        <f t="shared" si="1"/>
        <v>19.26304812037543</v>
      </c>
    </row>
    <row r="26" spans="1:7" ht="12.75">
      <c r="A26" s="51"/>
      <c r="B26" s="26"/>
      <c r="C26" s="27"/>
      <c r="E26" s="2" t="s">
        <v>230</v>
      </c>
      <c r="F26" s="26">
        <v>21090</v>
      </c>
      <c r="G26" s="27">
        <f t="shared" si="1"/>
        <v>20.94651636291404</v>
      </c>
    </row>
    <row r="27" spans="1:7" ht="12.75">
      <c r="A27" s="48" t="s">
        <v>202</v>
      </c>
      <c r="B27" s="26"/>
      <c r="C27" s="27"/>
      <c r="E27" s="2" t="s">
        <v>231</v>
      </c>
      <c r="F27" s="26">
        <v>9570</v>
      </c>
      <c r="G27" s="27">
        <f t="shared" si="1"/>
        <v>9.504891493271092</v>
      </c>
    </row>
    <row r="28" spans="1:7" ht="12.75">
      <c r="A28" s="48" t="s">
        <v>244</v>
      </c>
      <c r="B28" s="21">
        <v>155095</v>
      </c>
      <c r="C28" s="22">
        <f>B28*100/B$28</f>
        <v>100</v>
      </c>
      <c r="E28" s="2" t="s">
        <v>232</v>
      </c>
      <c r="F28" s="26">
        <v>6865</v>
      </c>
      <c r="G28" s="27">
        <f t="shared" si="1"/>
        <v>6.81829468143219</v>
      </c>
    </row>
    <row r="29" spans="1:7" ht="12.75">
      <c r="A29" s="48" t="s">
        <v>203</v>
      </c>
      <c r="B29" s="26"/>
      <c r="C29" s="27"/>
      <c r="E29" s="2" t="s">
        <v>233</v>
      </c>
      <c r="F29" s="26">
        <v>1965</v>
      </c>
      <c r="G29" s="27">
        <f t="shared" si="1"/>
        <v>1.951631325420867</v>
      </c>
    </row>
    <row r="30" spans="1:7" ht="12.75">
      <c r="A30" s="51" t="s">
        <v>204</v>
      </c>
      <c r="B30" s="26">
        <v>36855</v>
      </c>
      <c r="C30" s="27">
        <f>B30*100/B$28</f>
        <v>23.76285502433992</v>
      </c>
      <c r="E30" s="2" t="s">
        <v>234</v>
      </c>
      <c r="F30" s="26">
        <v>1770</v>
      </c>
      <c r="G30" s="27">
        <f t="shared" si="1"/>
        <v>1.7579579877836817</v>
      </c>
    </row>
    <row r="31" spans="1:7" ht="12.75">
      <c r="A31" s="51" t="s">
        <v>205</v>
      </c>
      <c r="B31" s="26">
        <v>37120</v>
      </c>
      <c r="C31" s="27">
        <f>B31*100/B$28</f>
        <v>23.93371804377962</v>
      </c>
      <c r="E31" s="2" t="s">
        <v>132</v>
      </c>
      <c r="F31" s="26">
        <v>42106</v>
      </c>
      <c r="G31" s="27" t="s">
        <v>195</v>
      </c>
    </row>
    <row r="32" spans="1:7" ht="12.75">
      <c r="A32" s="51" t="s">
        <v>206</v>
      </c>
      <c r="B32" s="26">
        <v>37900</v>
      </c>
      <c r="C32" s="27">
        <f>B32*100/B$28</f>
        <v>24.436635610432315</v>
      </c>
      <c r="F32" s="26"/>
      <c r="G32" s="27"/>
    </row>
    <row r="33" spans="1:7" ht="12.75">
      <c r="A33" s="51" t="s">
        <v>36</v>
      </c>
      <c r="B33" s="26">
        <v>615</v>
      </c>
      <c r="C33" s="27">
        <f>B33*100/B$28</f>
        <v>0.39653115832231856</v>
      </c>
      <c r="E33" s="2" t="s">
        <v>59</v>
      </c>
      <c r="F33" s="26">
        <v>93360</v>
      </c>
      <c r="G33" s="27">
        <f>F33*100/F$20</f>
        <v>92.72483488106471</v>
      </c>
    </row>
    <row r="34" spans="1:7" ht="12.75">
      <c r="A34" s="51" t="s">
        <v>207</v>
      </c>
      <c r="B34" s="26"/>
      <c r="C34" s="27"/>
      <c r="E34" s="2" t="s">
        <v>296</v>
      </c>
      <c r="F34" s="26">
        <v>53419</v>
      </c>
      <c r="G34" s="27" t="s">
        <v>195</v>
      </c>
    </row>
    <row r="35" spans="1:7" ht="12.75">
      <c r="A35" s="51" t="s">
        <v>208</v>
      </c>
      <c r="B35" s="26">
        <v>14425</v>
      </c>
      <c r="C35" s="27">
        <f>B35*100/B$28</f>
        <v>9.300751152519423</v>
      </c>
      <c r="E35" s="2" t="s">
        <v>130</v>
      </c>
      <c r="F35" s="26">
        <v>11650</v>
      </c>
      <c r="G35" s="27">
        <f>F35*100/F$20</f>
        <v>11.570740428067737</v>
      </c>
    </row>
    <row r="36" spans="1:7" ht="12.75">
      <c r="A36" s="51" t="s">
        <v>209</v>
      </c>
      <c r="B36" s="26"/>
      <c r="C36" s="27"/>
      <c r="E36" s="2" t="s">
        <v>297</v>
      </c>
      <c r="F36" s="26">
        <v>9168</v>
      </c>
      <c r="G36" s="27" t="s">
        <v>195</v>
      </c>
    </row>
    <row r="37" spans="1:7" ht="12.75">
      <c r="A37" s="51" t="s">
        <v>37</v>
      </c>
      <c r="B37" s="26">
        <v>28180</v>
      </c>
      <c r="C37" s="27">
        <f>B37*100/B$28</f>
        <v>18.1695090106064</v>
      </c>
      <c r="E37" s="2" t="s">
        <v>131</v>
      </c>
      <c r="F37" s="26">
        <v>4180</v>
      </c>
      <c r="G37" s="27">
        <f>F37*100/F$20</f>
        <v>4.151561801658638</v>
      </c>
    </row>
    <row r="38" spans="1:7" ht="12.75">
      <c r="A38" s="51"/>
      <c r="B38" s="26"/>
      <c r="C38" s="27"/>
      <c r="E38" s="2" t="s">
        <v>298</v>
      </c>
      <c r="F38" s="26">
        <v>6022</v>
      </c>
      <c r="G38" s="27" t="s">
        <v>195</v>
      </c>
    </row>
    <row r="39" spans="1:7" ht="12.75">
      <c r="A39" s="48" t="s">
        <v>210</v>
      </c>
      <c r="B39" s="26"/>
      <c r="C39" s="27"/>
      <c r="E39" s="2" t="s">
        <v>235</v>
      </c>
      <c r="F39" s="26">
        <v>3550</v>
      </c>
      <c r="G39" s="27">
        <f>F39*100/F$20</f>
        <v>3.52584794160004</v>
      </c>
    </row>
    <row r="40" spans="1:7" ht="12.75">
      <c r="A40" s="51" t="s">
        <v>211</v>
      </c>
      <c r="B40" s="26">
        <v>920</v>
      </c>
      <c r="C40" s="27">
        <f aca="true" t="shared" si="2" ref="C40:C46">B40*100/B$28</f>
        <v>0.5931848222057449</v>
      </c>
      <c r="E40" s="2" t="s">
        <v>299</v>
      </c>
      <c r="F40" s="26">
        <v>3145</v>
      </c>
      <c r="G40" s="27" t="s">
        <v>195</v>
      </c>
    </row>
    <row r="41" spans="1:7" ht="12.75">
      <c r="A41" s="51" t="s">
        <v>38</v>
      </c>
      <c r="B41" s="26">
        <v>9480</v>
      </c>
      <c r="C41" s="27">
        <f t="shared" si="2"/>
        <v>6.112382733163545</v>
      </c>
      <c r="E41" s="2" t="s">
        <v>236</v>
      </c>
      <c r="F41" s="26">
        <v>5930</v>
      </c>
      <c r="G41" s="27">
        <f>F41*100/F$20</f>
        <v>5.889655857376968</v>
      </c>
    </row>
    <row r="42" spans="1:7" ht="12.75">
      <c r="A42" s="51" t="s">
        <v>39</v>
      </c>
      <c r="B42" s="26">
        <v>21645</v>
      </c>
      <c r="C42" s="27">
        <f t="shared" si="2"/>
        <v>13.955962474612335</v>
      </c>
      <c r="E42" s="2" t="s">
        <v>300</v>
      </c>
      <c r="F42" s="26">
        <v>13874</v>
      </c>
      <c r="G42" s="27" t="s">
        <v>195</v>
      </c>
    </row>
    <row r="43" spans="1:7" ht="12.75">
      <c r="A43" s="51" t="s">
        <v>40</v>
      </c>
      <c r="B43" s="26">
        <v>6595</v>
      </c>
      <c r="C43" s="27">
        <f t="shared" si="2"/>
        <v>4.25223250265966</v>
      </c>
      <c r="F43" s="26"/>
      <c r="G43" s="27"/>
    </row>
    <row r="44" spans="1:7" ht="14.25">
      <c r="A44" s="51" t="s">
        <v>41</v>
      </c>
      <c r="B44" s="26">
        <v>16000</v>
      </c>
      <c r="C44" s="27">
        <f t="shared" si="2"/>
        <v>10.316257777491215</v>
      </c>
      <c r="E44" s="50" t="s">
        <v>315</v>
      </c>
      <c r="F44" s="21">
        <v>80840</v>
      </c>
      <c r="G44" s="22">
        <f>F44*100/F$44</f>
        <v>100</v>
      </c>
    </row>
    <row r="45" spans="1:7" ht="12.75">
      <c r="A45" s="51" t="s">
        <v>212</v>
      </c>
      <c r="B45" s="26">
        <v>8965</v>
      </c>
      <c r="C45" s="27">
        <f t="shared" si="2"/>
        <v>5.780328185950546</v>
      </c>
      <c r="E45" s="2" t="s">
        <v>225</v>
      </c>
      <c r="F45" s="26">
        <v>4400</v>
      </c>
      <c r="G45" s="27">
        <f aca="true" t="shared" si="3" ref="G45:G54">F45*100/F$44</f>
        <v>5.442850074220683</v>
      </c>
    </row>
    <row r="46" spans="1:7" ht="12.75">
      <c r="A46" s="51" t="s">
        <v>42</v>
      </c>
      <c r="B46" s="26">
        <v>4715</v>
      </c>
      <c r="C46" s="27">
        <f t="shared" si="2"/>
        <v>3.0400722138044425</v>
      </c>
      <c r="E46" s="2" t="s">
        <v>226</v>
      </c>
      <c r="F46" s="26">
        <v>4075</v>
      </c>
      <c r="G46" s="27">
        <f t="shared" si="3"/>
        <v>5.040821375556655</v>
      </c>
    </row>
    <row r="47" spans="1:7" ht="12.75">
      <c r="A47" s="51" t="s">
        <v>213</v>
      </c>
      <c r="B47" s="26"/>
      <c r="C47" s="27"/>
      <c r="E47" s="2" t="s">
        <v>227</v>
      </c>
      <c r="F47" s="26">
        <v>10125</v>
      </c>
      <c r="G47" s="27">
        <f t="shared" si="3"/>
        <v>12.524740227610094</v>
      </c>
    </row>
    <row r="48" spans="1:7" ht="12.75">
      <c r="A48" s="51" t="s">
        <v>43</v>
      </c>
      <c r="B48" s="26">
        <v>10770</v>
      </c>
      <c r="C48" s="27">
        <f>B48*100/B$28</f>
        <v>6.944131016473774</v>
      </c>
      <c r="E48" s="2" t="s">
        <v>228</v>
      </c>
      <c r="F48" s="26">
        <v>11425</v>
      </c>
      <c r="G48" s="27">
        <f t="shared" si="3"/>
        <v>14.132855022266204</v>
      </c>
    </row>
    <row r="49" spans="1:7" ht="12.75">
      <c r="A49" s="51" t="s">
        <v>214</v>
      </c>
      <c r="B49" s="26"/>
      <c r="C49" s="27"/>
      <c r="E49" s="2" t="s">
        <v>229</v>
      </c>
      <c r="F49" s="26">
        <v>16035</v>
      </c>
      <c r="G49" s="27">
        <f t="shared" si="3"/>
        <v>19.835477486392875</v>
      </c>
    </row>
    <row r="50" spans="1:7" ht="12.75">
      <c r="A50" s="51" t="s">
        <v>285</v>
      </c>
      <c r="B50" s="26">
        <v>16605</v>
      </c>
      <c r="C50" s="27">
        <f>B50*100/B$28</f>
        <v>10.706341274702602</v>
      </c>
      <c r="E50" s="2" t="s">
        <v>230</v>
      </c>
      <c r="F50" s="26">
        <v>17835</v>
      </c>
      <c r="G50" s="27">
        <f t="shared" si="3"/>
        <v>22.062097971301338</v>
      </c>
    </row>
    <row r="51" spans="1:7" ht="12.75">
      <c r="A51" s="51" t="s">
        <v>286</v>
      </c>
      <c r="B51" s="26">
        <v>24950</v>
      </c>
      <c r="C51" s="27">
        <f>B51*100/B$28</f>
        <v>16.086914471775362</v>
      </c>
      <c r="E51" s="2" t="s">
        <v>231</v>
      </c>
      <c r="F51" s="26">
        <v>8040</v>
      </c>
      <c r="G51" s="27">
        <f t="shared" si="3"/>
        <v>9.945571499257793</v>
      </c>
    </row>
    <row r="52" spans="1:7" ht="12.75">
      <c r="A52" s="51" t="s">
        <v>215</v>
      </c>
      <c r="B52" s="26"/>
      <c r="C52" s="27"/>
      <c r="E52" s="2" t="s">
        <v>232</v>
      </c>
      <c r="F52" s="26">
        <v>5825</v>
      </c>
      <c r="G52" s="27">
        <f t="shared" si="3"/>
        <v>7.205591291439881</v>
      </c>
    </row>
    <row r="53" spans="1:7" ht="12.75">
      <c r="A53" s="51" t="s">
        <v>44</v>
      </c>
      <c r="B53" s="26">
        <v>19490</v>
      </c>
      <c r="C53" s="27">
        <f>B53*100/B$28</f>
        <v>12.566491505206486</v>
      </c>
      <c r="E53" s="2" t="s">
        <v>233</v>
      </c>
      <c r="F53" s="26">
        <v>1610</v>
      </c>
      <c r="G53" s="27">
        <f t="shared" si="3"/>
        <v>1.9915883226125681</v>
      </c>
    </row>
    <row r="54" spans="1:7" ht="12.75">
      <c r="A54" s="51" t="s">
        <v>216</v>
      </c>
      <c r="B54" s="26">
        <v>11585</v>
      </c>
      <c r="C54" s="27">
        <f>B54*100/B$28</f>
        <v>7.469615397014733</v>
      </c>
      <c r="E54" s="2" t="s">
        <v>234</v>
      </c>
      <c r="F54" s="26">
        <v>1465</v>
      </c>
      <c r="G54" s="27">
        <f t="shared" si="3"/>
        <v>1.8122216724393865</v>
      </c>
    </row>
    <row r="55" spans="1:7" ht="12.75">
      <c r="A55" s="51" t="s">
        <v>45</v>
      </c>
      <c r="B55" s="26">
        <v>3375</v>
      </c>
      <c r="C55" s="27">
        <f>B55*100/B$28</f>
        <v>2.176085624939553</v>
      </c>
      <c r="E55" s="2" t="s">
        <v>237</v>
      </c>
      <c r="F55" s="26">
        <v>44073</v>
      </c>
      <c r="G55" s="27" t="s">
        <v>195</v>
      </c>
    </row>
    <row r="56" spans="1:7" ht="12.75">
      <c r="A56" s="51"/>
      <c r="B56" s="26"/>
      <c r="C56" s="27"/>
      <c r="F56" s="26"/>
      <c r="G56" s="27"/>
    </row>
    <row r="57" spans="1:7" ht="12.75">
      <c r="A57" s="48" t="s">
        <v>217</v>
      </c>
      <c r="B57" s="26"/>
      <c r="C57" s="27"/>
      <c r="E57" s="2" t="s">
        <v>301</v>
      </c>
      <c r="F57" s="26">
        <v>19858</v>
      </c>
      <c r="G57" s="27" t="s">
        <v>195</v>
      </c>
    </row>
    <row r="58" spans="1:7" ht="12.75">
      <c r="A58" s="51" t="s">
        <v>46</v>
      </c>
      <c r="B58" s="26">
        <v>129700</v>
      </c>
      <c r="C58" s="27">
        <f>B58*100/B$28</f>
        <v>83.62616460878816</v>
      </c>
      <c r="E58" s="52" t="s">
        <v>238</v>
      </c>
      <c r="F58" s="26"/>
      <c r="G58" s="27"/>
    </row>
    <row r="59" spans="1:7" ht="12.75">
      <c r="A59" s="51" t="s">
        <v>218</v>
      </c>
      <c r="B59" s="26">
        <v>13680</v>
      </c>
      <c r="C59" s="27">
        <f>B59*100/B$28</f>
        <v>8.82040039975499</v>
      </c>
      <c r="E59" s="2" t="s">
        <v>294</v>
      </c>
      <c r="F59" s="26">
        <v>29673</v>
      </c>
      <c r="G59" s="27" t="s">
        <v>195</v>
      </c>
    </row>
    <row r="60" spans="1:7" ht="13.5" thickBot="1">
      <c r="A60" s="51" t="s">
        <v>219</v>
      </c>
      <c r="B60" s="26"/>
      <c r="C60" s="27"/>
      <c r="D60" s="42"/>
      <c r="E60" s="53" t="s">
        <v>129</v>
      </c>
      <c r="F60" s="40">
        <v>22937</v>
      </c>
      <c r="G60" s="41" t="s">
        <v>195</v>
      </c>
    </row>
    <row r="61" spans="1:7" ht="13.5" thickTop="1">
      <c r="A61" s="51" t="s">
        <v>47</v>
      </c>
      <c r="B61" s="26">
        <v>11225</v>
      </c>
      <c r="C61" s="27">
        <f>B61*100/B$28</f>
        <v>7.237499597021181</v>
      </c>
      <c r="F61" s="21" t="s">
        <v>307</v>
      </c>
      <c r="G61" s="22" t="s">
        <v>137</v>
      </c>
    </row>
    <row r="62" spans="1:7" ht="12.75">
      <c r="A62" s="51" t="s">
        <v>48</v>
      </c>
      <c r="B62" s="26">
        <v>490</v>
      </c>
      <c r="C62" s="27">
        <f>B62*100/B$28</f>
        <v>0.3159353944356685</v>
      </c>
      <c r="D62" s="54"/>
      <c r="E62" s="28"/>
      <c r="F62" s="21" t="s">
        <v>308</v>
      </c>
      <c r="G62" s="22" t="s">
        <v>308</v>
      </c>
    </row>
    <row r="63" spans="1:7" ht="12.75">
      <c r="A63" s="51"/>
      <c r="B63" s="26"/>
      <c r="C63" s="27"/>
      <c r="D63" s="54"/>
      <c r="E63" s="28"/>
      <c r="F63" s="21" t="s">
        <v>309</v>
      </c>
      <c r="G63" s="22" t="s">
        <v>311</v>
      </c>
    </row>
    <row r="64" spans="1:7" ht="12.75">
      <c r="A64" s="48" t="s">
        <v>222</v>
      </c>
      <c r="B64" s="26"/>
      <c r="C64" s="27"/>
      <c r="D64" s="55"/>
      <c r="E64" s="56" t="s">
        <v>135</v>
      </c>
      <c r="F64" s="57" t="s">
        <v>310</v>
      </c>
      <c r="G64" s="58" t="s">
        <v>310</v>
      </c>
    </row>
    <row r="65" spans="1:7" ht="12.75">
      <c r="A65" s="48" t="s">
        <v>223</v>
      </c>
      <c r="B65" s="21"/>
      <c r="C65" s="22"/>
      <c r="E65" s="50" t="s">
        <v>312</v>
      </c>
      <c r="F65" s="26"/>
      <c r="G65" s="27"/>
    </row>
    <row r="66" spans="1:7" ht="14.25">
      <c r="A66" s="48" t="s">
        <v>245</v>
      </c>
      <c r="B66" s="21">
        <v>37500</v>
      </c>
      <c r="C66" s="22">
        <f>B66*100/B$66</f>
        <v>100</v>
      </c>
      <c r="E66" s="50" t="s">
        <v>316</v>
      </c>
      <c r="F66" s="21">
        <v>8220</v>
      </c>
      <c r="G66" s="22">
        <v>10.16823354774864</v>
      </c>
    </row>
    <row r="67" spans="1:7" ht="12.75">
      <c r="A67" s="51" t="s">
        <v>49</v>
      </c>
      <c r="B67" s="26">
        <v>3410</v>
      </c>
      <c r="C67" s="38">
        <f>B67*100/B$66</f>
        <v>9.093333333333334</v>
      </c>
      <c r="E67" s="2" t="s">
        <v>288</v>
      </c>
      <c r="F67" s="26">
        <v>6450</v>
      </c>
      <c r="G67" s="27">
        <v>12.406231967686093</v>
      </c>
    </row>
    <row r="68" spans="1:7" ht="12.75">
      <c r="A68" s="48" t="s">
        <v>246</v>
      </c>
      <c r="B68" s="21">
        <v>215405</v>
      </c>
      <c r="C68" s="22">
        <f>B68*100/B$68</f>
        <v>100</v>
      </c>
      <c r="E68" s="2" t="s">
        <v>289</v>
      </c>
      <c r="F68" s="26">
        <v>3040</v>
      </c>
      <c r="G68" s="27">
        <v>13.906678865507777</v>
      </c>
    </row>
    <row r="69" spans="1:7" ht="12.75">
      <c r="A69" s="51" t="s">
        <v>49</v>
      </c>
      <c r="B69" s="26">
        <v>44540</v>
      </c>
      <c r="C69" s="27">
        <f>B69*100/B$68</f>
        <v>20.677328752814464</v>
      </c>
      <c r="E69" s="50" t="s">
        <v>239</v>
      </c>
      <c r="F69" s="26"/>
      <c r="G69" s="27"/>
    </row>
    <row r="70" spans="1:7" ht="14.25">
      <c r="A70" s="51" t="s">
        <v>50</v>
      </c>
      <c r="B70" s="37" t="s">
        <v>195</v>
      </c>
      <c r="C70" s="27">
        <v>60.5</v>
      </c>
      <c r="E70" s="50" t="s">
        <v>317</v>
      </c>
      <c r="F70" s="21">
        <v>2980</v>
      </c>
      <c r="G70" s="22">
        <v>19.566644780039397</v>
      </c>
    </row>
    <row r="71" spans="1:7" ht="12.75">
      <c r="A71" s="51" t="s">
        <v>51</v>
      </c>
      <c r="B71" s="26">
        <v>170860</v>
      </c>
      <c r="C71" s="27">
        <f>B71*100/B$68</f>
        <v>79.32035003829995</v>
      </c>
      <c r="E71" s="2" t="s">
        <v>290</v>
      </c>
      <c r="F71" s="26">
        <v>2495</v>
      </c>
      <c r="G71" s="27">
        <v>26.48619957537155</v>
      </c>
    </row>
    <row r="72" spans="1:7" ht="12.75">
      <c r="A72" s="51" t="s">
        <v>52</v>
      </c>
      <c r="B72" s="37" t="s">
        <v>195</v>
      </c>
      <c r="C72" s="27">
        <v>68.6</v>
      </c>
      <c r="E72" s="2" t="s">
        <v>291</v>
      </c>
      <c r="F72" s="26">
        <v>1020</v>
      </c>
      <c r="G72" s="27">
        <v>33.663366336633665</v>
      </c>
    </row>
    <row r="73" spans="1:7" ht="12.75">
      <c r="A73" s="48" t="s">
        <v>247</v>
      </c>
      <c r="B73" s="21">
        <v>21625</v>
      </c>
      <c r="C73" s="22">
        <f>B73*100/B$73</f>
        <v>100</v>
      </c>
      <c r="E73" s="50" t="s">
        <v>60</v>
      </c>
      <c r="F73" s="21">
        <v>34055</v>
      </c>
      <c r="G73" s="22">
        <v>12.349282903921818</v>
      </c>
    </row>
    <row r="74" spans="1:7" ht="12.75">
      <c r="A74" s="59" t="s">
        <v>53</v>
      </c>
      <c r="B74" s="32">
        <v>8955</v>
      </c>
      <c r="C74" s="38">
        <f>B74*100/B$73</f>
        <v>41.410404624277454</v>
      </c>
      <c r="E74" s="2" t="s">
        <v>61</v>
      </c>
      <c r="F74" s="26">
        <v>29315</v>
      </c>
      <c r="G74" s="27">
        <v>11.815800080612656</v>
      </c>
    </row>
    <row r="75" spans="1:7" ht="12.75">
      <c r="A75" s="48"/>
      <c r="B75" s="60"/>
      <c r="C75" s="22"/>
      <c r="E75" s="2" t="s">
        <v>240</v>
      </c>
      <c r="F75" s="26">
        <v>2775</v>
      </c>
      <c r="G75" s="27">
        <v>12.832369942196532</v>
      </c>
    </row>
    <row r="76" spans="1:7" ht="12.75">
      <c r="A76" s="51"/>
      <c r="B76" s="33"/>
      <c r="C76" s="27"/>
      <c r="E76" s="2" t="s">
        <v>292</v>
      </c>
      <c r="F76" s="26">
        <v>4415</v>
      </c>
      <c r="G76" s="27">
        <v>16.163280248947466</v>
      </c>
    </row>
    <row r="77" spans="1:7" ht="12.75">
      <c r="A77" s="51"/>
      <c r="B77" s="33"/>
      <c r="C77" s="27"/>
      <c r="E77" s="2" t="s">
        <v>293</v>
      </c>
      <c r="F77" s="26">
        <v>3890</v>
      </c>
      <c r="G77" s="27">
        <v>15.28186996660774</v>
      </c>
    </row>
    <row r="78" spans="1:7" ht="13.5" thickBot="1">
      <c r="A78" s="61"/>
      <c r="B78" s="62"/>
      <c r="C78" s="41"/>
      <c r="D78" s="42"/>
      <c r="E78" s="43" t="s">
        <v>62</v>
      </c>
      <c r="F78" s="40">
        <v>12795</v>
      </c>
      <c r="G78" s="41">
        <v>29.3127147766323</v>
      </c>
    </row>
    <row r="79" ht="13.5" thickTop="1"/>
    <row r="80" ht="12.75">
      <c r="A80" s="63" t="s">
        <v>196</v>
      </c>
    </row>
    <row r="81" ht="12.75">
      <c r="A81" s="2" t="s">
        <v>197</v>
      </c>
    </row>
    <row r="82" ht="12.75">
      <c r="A82" s="2" t="s">
        <v>295</v>
      </c>
    </row>
    <row r="83" ht="14.25">
      <c r="A83" s="44" t="s">
        <v>359</v>
      </c>
    </row>
    <row r="84" ht="14.25">
      <c r="A84" s="44" t="s">
        <v>128</v>
      </c>
    </row>
    <row r="85" ht="12.75">
      <c r="A85" s="2" t="s">
        <v>198</v>
      </c>
    </row>
  </sheetData>
  <printOptions/>
  <pageMargins left="0.52" right="0.45" top="0.53" bottom="0.38" header="0.5" footer="0.35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5.75">
      <c r="A1" s="1" t="s">
        <v>323</v>
      </c>
    </row>
    <row r="2" ht="14.25">
      <c r="A2" s="3" t="s">
        <v>358</v>
      </c>
    </row>
    <row r="3" ht="12.75">
      <c r="A3" s="2" t="s">
        <v>305</v>
      </c>
    </row>
    <row r="5" ht="13.5" thickBot="1">
      <c r="A5" s="4" t="s">
        <v>356</v>
      </c>
    </row>
    <row r="6" spans="1:7" ht="13.5" thickTop="1">
      <c r="A6" s="5"/>
      <c r="B6" s="6"/>
      <c r="C6" s="7"/>
      <c r="D6" s="8"/>
      <c r="E6" s="9"/>
      <c r="F6" s="6"/>
      <c r="G6" s="7"/>
    </row>
    <row r="7" spans="1:7" ht="12.75">
      <c r="A7" s="10" t="s">
        <v>135</v>
      </c>
      <c r="B7" s="11" t="s">
        <v>136</v>
      </c>
      <c r="C7" s="12" t="s">
        <v>137</v>
      </c>
      <c r="D7" s="13"/>
      <c r="E7" s="14" t="s">
        <v>135</v>
      </c>
      <c r="F7" s="11" t="s">
        <v>136</v>
      </c>
      <c r="G7" s="12" t="s">
        <v>137</v>
      </c>
    </row>
    <row r="8" spans="1:7" ht="12.75">
      <c r="A8" s="15"/>
      <c r="B8" s="16"/>
      <c r="C8" s="17"/>
      <c r="F8" s="18"/>
      <c r="G8" s="19"/>
    </row>
    <row r="9" spans="1:7" ht="14.25">
      <c r="A9" s="20" t="s">
        <v>63</v>
      </c>
      <c r="B9" s="21">
        <v>99815</v>
      </c>
      <c r="C9" s="22">
        <f>B9*100/B$9</f>
        <v>100</v>
      </c>
      <c r="E9" s="23" t="s">
        <v>319</v>
      </c>
      <c r="F9" s="21">
        <v>32835</v>
      </c>
      <c r="G9" s="22">
        <f>F9*100/F$9</f>
        <v>100</v>
      </c>
    </row>
    <row r="10" spans="1:7" ht="12.75">
      <c r="A10" s="20" t="s">
        <v>250</v>
      </c>
      <c r="B10" s="21"/>
      <c r="C10" s="22"/>
      <c r="E10" s="23" t="s">
        <v>270</v>
      </c>
      <c r="F10" s="21"/>
      <c r="G10" s="24" t="s">
        <v>318</v>
      </c>
    </row>
    <row r="11" spans="1:7" ht="12.75">
      <c r="A11" s="25" t="s">
        <v>64</v>
      </c>
      <c r="B11" s="26">
        <v>43245</v>
      </c>
      <c r="C11" s="27">
        <f>B11*100/B$9</f>
        <v>43.32515153033111</v>
      </c>
      <c r="E11" s="28" t="s">
        <v>271</v>
      </c>
      <c r="F11" s="26">
        <v>540</v>
      </c>
      <c r="G11" s="29">
        <f aca="true" t="shared" si="0" ref="G11:G18">F11*100/F$9</f>
        <v>1.6445865692096848</v>
      </c>
    </row>
    <row r="12" spans="1:7" ht="12.75">
      <c r="A12" s="25" t="s">
        <v>65</v>
      </c>
      <c r="B12" s="26">
        <v>56570</v>
      </c>
      <c r="C12" s="27">
        <f>B12*100/B$9</f>
        <v>56.67484846966889</v>
      </c>
      <c r="E12" s="30" t="s">
        <v>272</v>
      </c>
      <c r="F12" s="26">
        <v>6200</v>
      </c>
      <c r="G12" s="27">
        <f t="shared" si="0"/>
        <v>18.88229023907416</v>
      </c>
    </row>
    <row r="13" spans="1:7" ht="12.75">
      <c r="A13" s="25"/>
      <c r="B13" s="26"/>
      <c r="C13" s="27"/>
      <c r="E13" s="30" t="s">
        <v>232</v>
      </c>
      <c r="F13" s="26">
        <v>9625</v>
      </c>
      <c r="G13" s="27">
        <f t="shared" si="0"/>
        <v>29.31323283082077</v>
      </c>
    </row>
    <row r="14" spans="1:7" ht="12.75">
      <c r="A14" s="20" t="s">
        <v>278</v>
      </c>
      <c r="B14" s="21"/>
      <c r="C14" s="22" t="s">
        <v>318</v>
      </c>
      <c r="E14" s="30" t="s">
        <v>273</v>
      </c>
      <c r="F14" s="26">
        <v>7155</v>
      </c>
      <c r="G14" s="27">
        <f t="shared" si="0"/>
        <v>21.790772042028323</v>
      </c>
    </row>
    <row r="15" spans="1:7" ht="12.75">
      <c r="A15" s="31" t="s">
        <v>66</v>
      </c>
      <c r="B15" s="32">
        <v>34370</v>
      </c>
      <c r="C15" s="27">
        <f aca="true" t="shared" si="1" ref="C15:C22">B15*100/B$9</f>
        <v>34.43370234934629</v>
      </c>
      <c r="E15" s="30" t="s">
        <v>274</v>
      </c>
      <c r="F15" s="26">
        <v>5470</v>
      </c>
      <c r="G15" s="27">
        <f t="shared" si="0"/>
        <v>16.65905283995736</v>
      </c>
    </row>
    <row r="16" spans="1:7" ht="12.75">
      <c r="A16" s="31" t="s">
        <v>67</v>
      </c>
      <c r="B16" s="32">
        <v>10105</v>
      </c>
      <c r="C16" s="27">
        <f t="shared" si="1"/>
        <v>10.123728898462154</v>
      </c>
      <c r="E16" s="30" t="s">
        <v>275</v>
      </c>
      <c r="F16" s="26">
        <v>2840</v>
      </c>
      <c r="G16" s="27">
        <f t="shared" si="0"/>
        <v>8.649307141769453</v>
      </c>
    </row>
    <row r="17" spans="1:7" ht="12.75">
      <c r="A17" s="25" t="s">
        <v>68</v>
      </c>
      <c r="B17" s="26">
        <v>8955</v>
      </c>
      <c r="C17" s="27">
        <f t="shared" si="1"/>
        <v>8.97159745529229</v>
      </c>
      <c r="E17" s="30" t="s">
        <v>276</v>
      </c>
      <c r="F17" s="26">
        <v>860</v>
      </c>
      <c r="G17" s="27">
        <f t="shared" si="0"/>
        <v>2.6191563880006092</v>
      </c>
    </row>
    <row r="18" spans="1:7" ht="12.75">
      <c r="A18" s="25" t="s">
        <v>69</v>
      </c>
      <c r="B18" s="26">
        <v>9165</v>
      </c>
      <c r="C18" s="27">
        <f t="shared" si="1"/>
        <v>9.181986675349396</v>
      </c>
      <c r="E18" s="30" t="s">
        <v>277</v>
      </c>
      <c r="F18" s="26">
        <v>150</v>
      </c>
      <c r="G18" s="27">
        <f t="shared" si="0"/>
        <v>0.4568296025582458</v>
      </c>
    </row>
    <row r="19" spans="1:7" ht="12.75">
      <c r="A19" s="25" t="s">
        <v>70</v>
      </c>
      <c r="B19" s="26">
        <v>8075</v>
      </c>
      <c r="C19" s="27">
        <f t="shared" si="1"/>
        <v>8.089966437910133</v>
      </c>
      <c r="E19" s="28" t="s">
        <v>109</v>
      </c>
      <c r="F19" s="26">
        <v>150300</v>
      </c>
      <c r="G19" s="29" t="s">
        <v>195</v>
      </c>
    </row>
    <row r="20" spans="1:7" ht="12.75">
      <c r="A20" s="25" t="s">
        <v>71</v>
      </c>
      <c r="B20" s="26">
        <v>8070</v>
      </c>
      <c r="C20" s="27">
        <f t="shared" si="1"/>
        <v>8.084957170765916</v>
      </c>
      <c r="F20" s="33"/>
      <c r="G20" s="34" t="s">
        <v>318</v>
      </c>
    </row>
    <row r="21" spans="1:7" ht="12.75">
      <c r="A21" s="25" t="s">
        <v>72</v>
      </c>
      <c r="B21" s="26">
        <v>19965</v>
      </c>
      <c r="C21" s="27">
        <f t="shared" si="1"/>
        <v>20.002003706857685</v>
      </c>
      <c r="E21" s="23" t="s">
        <v>251</v>
      </c>
      <c r="F21" s="21"/>
      <c r="G21" s="24" t="s">
        <v>318</v>
      </c>
    </row>
    <row r="22" spans="1:7" ht="12.75">
      <c r="A22" s="25" t="s">
        <v>73</v>
      </c>
      <c r="B22" s="26">
        <v>1090</v>
      </c>
      <c r="C22" s="27">
        <f t="shared" si="1"/>
        <v>1.0920202374392627</v>
      </c>
      <c r="E22" s="23" t="s">
        <v>252</v>
      </c>
      <c r="F22" s="21"/>
      <c r="G22" s="24" t="s">
        <v>318</v>
      </c>
    </row>
    <row r="23" spans="1:7" ht="12.75">
      <c r="A23" s="25" t="s">
        <v>74</v>
      </c>
      <c r="B23" s="26">
        <v>20</v>
      </c>
      <c r="C23" s="27" t="s">
        <v>360</v>
      </c>
      <c r="E23" s="28" t="s">
        <v>110</v>
      </c>
      <c r="F23" s="26">
        <v>29380</v>
      </c>
      <c r="G23" s="29">
        <f aca="true" t="shared" si="2" ref="G23:G30">F23*100/F$9</f>
        <v>89.47769148774174</v>
      </c>
    </row>
    <row r="24" spans="1:7" ht="12.75">
      <c r="A24" s="25"/>
      <c r="B24" s="26"/>
      <c r="C24" s="27" t="s">
        <v>318</v>
      </c>
      <c r="E24" s="30" t="s">
        <v>111</v>
      </c>
      <c r="F24" s="26">
        <v>40</v>
      </c>
      <c r="G24" s="27">
        <f t="shared" si="2"/>
        <v>0.12182122734886554</v>
      </c>
    </row>
    <row r="25" spans="1:7" ht="12.75">
      <c r="A25" s="20" t="s">
        <v>280</v>
      </c>
      <c r="B25" s="26"/>
      <c r="C25" s="27" t="s">
        <v>318</v>
      </c>
      <c r="E25" s="30" t="s">
        <v>112</v>
      </c>
      <c r="F25" s="26">
        <v>485</v>
      </c>
      <c r="G25" s="27">
        <f t="shared" si="2"/>
        <v>1.4770823816049947</v>
      </c>
    </row>
    <row r="26" spans="1:7" ht="12.75">
      <c r="A26" s="25" t="s">
        <v>75</v>
      </c>
      <c r="B26" s="26">
        <v>1345</v>
      </c>
      <c r="C26" s="27">
        <f aca="true" t="shared" si="3" ref="C26:C33">B26*100/B$9</f>
        <v>1.3474928617943196</v>
      </c>
      <c r="E26" s="30" t="s">
        <v>113</v>
      </c>
      <c r="F26" s="26">
        <v>1480</v>
      </c>
      <c r="G26" s="27">
        <f t="shared" si="2"/>
        <v>4.507385411908025</v>
      </c>
    </row>
    <row r="27" spans="1:7" ht="12.75">
      <c r="A27" s="25" t="s">
        <v>76</v>
      </c>
      <c r="B27" s="26">
        <v>5440</v>
      </c>
      <c r="C27" s="27">
        <f t="shared" si="3"/>
        <v>5.45008265290788</v>
      </c>
      <c r="E27" s="30" t="s">
        <v>114</v>
      </c>
      <c r="F27" s="26">
        <v>4595</v>
      </c>
      <c r="G27" s="27">
        <f t="shared" si="2"/>
        <v>13.994213491700929</v>
      </c>
    </row>
    <row r="28" spans="1:7" ht="12.75">
      <c r="A28" s="25" t="s">
        <v>77</v>
      </c>
      <c r="B28" s="26">
        <v>6240</v>
      </c>
      <c r="C28" s="27">
        <f t="shared" si="3"/>
        <v>6.251565395982568</v>
      </c>
      <c r="E28" s="30" t="s">
        <v>253</v>
      </c>
      <c r="F28" s="26">
        <v>10690</v>
      </c>
      <c r="G28" s="27">
        <f t="shared" si="2"/>
        <v>32.556723008984314</v>
      </c>
    </row>
    <row r="29" spans="1:7" ht="12.75">
      <c r="A29" s="31" t="s">
        <v>78</v>
      </c>
      <c r="B29" s="26">
        <v>15205</v>
      </c>
      <c r="C29" s="27">
        <f t="shared" si="3"/>
        <v>15.233181385563292</v>
      </c>
      <c r="E29" s="30" t="s">
        <v>254</v>
      </c>
      <c r="F29" s="26">
        <v>7235</v>
      </c>
      <c r="G29" s="27">
        <f t="shared" si="2"/>
        <v>22.034414496726054</v>
      </c>
    </row>
    <row r="30" spans="1:7" ht="12.75">
      <c r="A30" s="31" t="s">
        <v>79</v>
      </c>
      <c r="B30" s="26">
        <v>17900</v>
      </c>
      <c r="C30" s="27">
        <f t="shared" si="3"/>
        <v>17.93317637629615</v>
      </c>
      <c r="E30" s="30" t="s">
        <v>255</v>
      </c>
      <c r="F30" s="26">
        <v>4855</v>
      </c>
      <c r="G30" s="27">
        <f t="shared" si="2"/>
        <v>14.786051469468555</v>
      </c>
    </row>
    <row r="31" spans="1:7" ht="12.75">
      <c r="A31" s="31" t="s">
        <v>80</v>
      </c>
      <c r="B31" s="26">
        <v>15365</v>
      </c>
      <c r="C31" s="27">
        <f t="shared" si="3"/>
        <v>15.393477934178229</v>
      </c>
      <c r="E31" s="30" t="s">
        <v>354</v>
      </c>
      <c r="F31" s="26">
        <v>1379</v>
      </c>
      <c r="G31" s="27" t="s">
        <v>195</v>
      </c>
    </row>
    <row r="32" spans="1:7" ht="12.75">
      <c r="A32" s="25" t="s">
        <v>81</v>
      </c>
      <c r="B32" s="26">
        <v>24610</v>
      </c>
      <c r="C32" s="27">
        <f t="shared" si="3"/>
        <v>24.655612883835094</v>
      </c>
      <c r="E32" s="30" t="s">
        <v>115</v>
      </c>
      <c r="F32" s="26">
        <v>3455</v>
      </c>
      <c r="G32" s="27">
        <f>F32*100/F$9</f>
        <v>10.522308512258261</v>
      </c>
    </row>
    <row r="33" spans="1:7" ht="12.75">
      <c r="A33" s="25" t="s">
        <v>82</v>
      </c>
      <c r="B33" s="26">
        <v>13710</v>
      </c>
      <c r="C33" s="27">
        <f t="shared" si="3"/>
        <v>13.735410509442469</v>
      </c>
      <c r="E33" s="35" t="s">
        <v>354</v>
      </c>
      <c r="F33" s="26">
        <v>391</v>
      </c>
      <c r="G33" s="27" t="s">
        <v>195</v>
      </c>
    </row>
    <row r="34" spans="1:7" ht="12.75">
      <c r="A34" s="25"/>
      <c r="B34" s="26"/>
      <c r="C34" s="27" t="s">
        <v>318</v>
      </c>
      <c r="E34" s="30"/>
      <c r="F34" s="26"/>
      <c r="G34" s="27" t="s">
        <v>318</v>
      </c>
    </row>
    <row r="35" spans="1:7" ht="12.75">
      <c r="A35" s="20" t="s">
        <v>268</v>
      </c>
      <c r="B35" s="26"/>
      <c r="C35" s="27" t="s">
        <v>318</v>
      </c>
      <c r="E35" s="36" t="s">
        <v>256</v>
      </c>
      <c r="F35" s="26"/>
      <c r="G35" s="27" t="s">
        <v>318</v>
      </c>
    </row>
    <row r="36" spans="1:7" ht="12.75">
      <c r="A36" s="25" t="s">
        <v>269</v>
      </c>
      <c r="B36" s="26">
        <v>26965</v>
      </c>
      <c r="C36" s="27">
        <f aca="true" t="shared" si="4" ref="C36:C41">B36*100/B$9</f>
        <v>27.014977708761208</v>
      </c>
      <c r="E36" s="36" t="s">
        <v>257</v>
      </c>
      <c r="F36" s="26"/>
      <c r="G36" s="27" t="s">
        <v>318</v>
      </c>
    </row>
    <row r="37" spans="1:7" ht="12.75">
      <c r="A37" s="25" t="s">
        <v>83</v>
      </c>
      <c r="B37" s="26">
        <v>38475</v>
      </c>
      <c r="C37" s="27">
        <f t="shared" si="4"/>
        <v>38.546310674748284</v>
      </c>
      <c r="E37" s="36" t="s">
        <v>258</v>
      </c>
      <c r="F37" s="26"/>
      <c r="G37" s="27" t="s">
        <v>318</v>
      </c>
    </row>
    <row r="38" spans="1:7" ht="12.75">
      <c r="A38" s="25" t="s">
        <v>84</v>
      </c>
      <c r="B38" s="26">
        <v>17190</v>
      </c>
      <c r="C38" s="27">
        <f t="shared" si="4"/>
        <v>17.221860441817363</v>
      </c>
      <c r="E38" s="30" t="s">
        <v>259</v>
      </c>
      <c r="F38" s="26">
        <v>6135</v>
      </c>
      <c r="G38" s="27">
        <f aca="true" t="shared" si="5" ref="G38:G44">F38*100/F$9</f>
        <v>18.684330744632252</v>
      </c>
    </row>
    <row r="39" spans="1:7" ht="12.75">
      <c r="A39" s="25" t="s">
        <v>85</v>
      </c>
      <c r="B39" s="26">
        <v>11315</v>
      </c>
      <c r="C39" s="27">
        <f t="shared" si="4"/>
        <v>11.335971547362622</v>
      </c>
      <c r="E39" s="30" t="s">
        <v>260</v>
      </c>
      <c r="F39" s="26">
        <v>4495</v>
      </c>
      <c r="G39" s="27">
        <f t="shared" si="5"/>
        <v>13.689660423328766</v>
      </c>
    </row>
    <row r="40" spans="1:7" ht="12.75">
      <c r="A40" s="31" t="s">
        <v>86</v>
      </c>
      <c r="B40" s="32">
        <v>4365</v>
      </c>
      <c r="C40" s="27">
        <f t="shared" si="4"/>
        <v>4.373090216901267</v>
      </c>
      <c r="E40" s="30" t="s">
        <v>261</v>
      </c>
      <c r="F40" s="26">
        <v>5090</v>
      </c>
      <c r="G40" s="27">
        <f t="shared" si="5"/>
        <v>15.50175118014314</v>
      </c>
    </row>
    <row r="41" spans="1:7" ht="12.75">
      <c r="A41" s="31" t="s">
        <v>87</v>
      </c>
      <c r="B41" s="32">
        <v>1500</v>
      </c>
      <c r="C41" s="27">
        <f t="shared" si="4"/>
        <v>1.5027801432650403</v>
      </c>
      <c r="E41" s="30" t="s">
        <v>262</v>
      </c>
      <c r="F41" s="26">
        <v>4275</v>
      </c>
      <c r="G41" s="27">
        <f t="shared" si="5"/>
        <v>13.019643672910005</v>
      </c>
    </row>
    <row r="42" spans="1:7" ht="12.75">
      <c r="A42" s="25"/>
      <c r="B42" s="26"/>
      <c r="C42" s="27" t="s">
        <v>318</v>
      </c>
      <c r="E42" s="30" t="s">
        <v>263</v>
      </c>
      <c r="F42" s="26">
        <v>3360</v>
      </c>
      <c r="G42" s="27">
        <f t="shared" si="5"/>
        <v>10.232983097304706</v>
      </c>
    </row>
    <row r="43" spans="1:7" ht="12.75">
      <c r="A43" s="20" t="s">
        <v>279</v>
      </c>
      <c r="B43" s="26"/>
      <c r="C43" s="27" t="s">
        <v>318</v>
      </c>
      <c r="E43" s="30" t="s">
        <v>264</v>
      </c>
      <c r="F43" s="26">
        <v>9315</v>
      </c>
      <c r="G43" s="27">
        <f t="shared" si="5"/>
        <v>28.369118318867063</v>
      </c>
    </row>
    <row r="44" spans="1:7" ht="12.75">
      <c r="A44" s="25" t="s">
        <v>88</v>
      </c>
      <c r="B44" s="26">
        <v>7520</v>
      </c>
      <c r="C44" s="27">
        <f aca="true" t="shared" si="6" ref="C44:C52">B44*100/B$9</f>
        <v>7.533937784902069</v>
      </c>
      <c r="E44" s="30" t="s">
        <v>116</v>
      </c>
      <c r="F44" s="26">
        <v>165</v>
      </c>
      <c r="G44" s="27">
        <f t="shared" si="5"/>
        <v>0.5025125628140703</v>
      </c>
    </row>
    <row r="45" spans="1:7" ht="12.75">
      <c r="A45" s="25" t="s">
        <v>89</v>
      </c>
      <c r="B45" s="26">
        <v>12660</v>
      </c>
      <c r="C45" s="27">
        <f t="shared" si="6"/>
        <v>12.68346440915694</v>
      </c>
      <c r="E45" s="36"/>
      <c r="F45" s="26"/>
      <c r="G45" s="27" t="s">
        <v>318</v>
      </c>
    </row>
    <row r="46" spans="1:7" ht="12.75">
      <c r="A46" s="25" t="s">
        <v>90</v>
      </c>
      <c r="B46" s="26">
        <v>17520</v>
      </c>
      <c r="C46" s="27">
        <f t="shared" si="6"/>
        <v>17.55247207333567</v>
      </c>
      <c r="E46" s="36" t="s">
        <v>320</v>
      </c>
      <c r="F46" s="21">
        <v>56420</v>
      </c>
      <c r="G46" s="22">
        <f>F46*100/F$46</f>
        <v>100</v>
      </c>
    </row>
    <row r="47" spans="1:7" ht="12.75">
      <c r="A47" s="25" t="s">
        <v>91</v>
      </c>
      <c r="B47" s="26">
        <v>17495</v>
      </c>
      <c r="C47" s="27">
        <f t="shared" si="6"/>
        <v>17.527425737614585</v>
      </c>
      <c r="E47" s="36" t="s">
        <v>265</v>
      </c>
      <c r="F47" s="21"/>
      <c r="G47" s="22" t="s">
        <v>318</v>
      </c>
    </row>
    <row r="48" spans="1:7" ht="12.75">
      <c r="A48" s="25" t="s">
        <v>92</v>
      </c>
      <c r="B48" s="26">
        <v>16200</v>
      </c>
      <c r="C48" s="27">
        <f t="shared" si="6"/>
        <v>16.230025547262436</v>
      </c>
      <c r="E48" s="30" t="s">
        <v>117</v>
      </c>
      <c r="F48" s="26">
        <v>1130</v>
      </c>
      <c r="G48" s="27">
        <f aca="true" t="shared" si="7" ref="G48:G55">F48*100/F$46</f>
        <v>2.002835873803616</v>
      </c>
    </row>
    <row r="49" spans="1:7" ht="12.75">
      <c r="A49" s="25" t="s">
        <v>93</v>
      </c>
      <c r="B49" s="26">
        <v>11640</v>
      </c>
      <c r="C49" s="27">
        <f t="shared" si="6"/>
        <v>11.661573911736713</v>
      </c>
      <c r="E49" s="30" t="s">
        <v>118</v>
      </c>
      <c r="F49" s="26">
        <v>975</v>
      </c>
      <c r="G49" s="27">
        <f t="shared" si="7"/>
        <v>1.728110599078341</v>
      </c>
    </row>
    <row r="50" spans="1:7" ht="12.75">
      <c r="A50" s="25" t="s">
        <v>94</v>
      </c>
      <c r="B50" s="26">
        <v>7305</v>
      </c>
      <c r="C50" s="27">
        <f t="shared" si="6"/>
        <v>7.318539297700746</v>
      </c>
      <c r="E50" s="30" t="s">
        <v>119</v>
      </c>
      <c r="F50" s="26">
        <v>6205</v>
      </c>
      <c r="G50" s="27">
        <f t="shared" si="7"/>
        <v>10.997873094647288</v>
      </c>
    </row>
    <row r="51" spans="1:7" ht="12.75">
      <c r="A51" s="25" t="s">
        <v>95</v>
      </c>
      <c r="B51" s="26">
        <v>4905</v>
      </c>
      <c r="C51" s="27">
        <f t="shared" si="6"/>
        <v>4.914091068476682</v>
      </c>
      <c r="E51" s="30" t="s">
        <v>120</v>
      </c>
      <c r="F51" s="26">
        <v>19680</v>
      </c>
      <c r="G51" s="27">
        <f t="shared" si="7"/>
        <v>34.881247784473594</v>
      </c>
    </row>
    <row r="52" spans="1:7" ht="12.75">
      <c r="A52" s="31" t="s">
        <v>96</v>
      </c>
      <c r="B52" s="26">
        <v>4570</v>
      </c>
      <c r="C52" s="27">
        <f t="shared" si="6"/>
        <v>4.578470169814156</v>
      </c>
      <c r="E52" s="30" t="s">
        <v>121</v>
      </c>
      <c r="F52" s="26">
        <v>18020</v>
      </c>
      <c r="G52" s="27">
        <f t="shared" si="7"/>
        <v>31.93902871322226</v>
      </c>
    </row>
    <row r="53" spans="1:7" ht="12.75">
      <c r="A53" s="31" t="s">
        <v>97</v>
      </c>
      <c r="B53" s="37">
        <v>4.2</v>
      </c>
      <c r="C53" s="27" t="s">
        <v>195</v>
      </c>
      <c r="E53" s="30" t="s">
        <v>122</v>
      </c>
      <c r="F53" s="26">
        <v>7750</v>
      </c>
      <c r="G53" s="27">
        <f t="shared" si="7"/>
        <v>13.736263736263735</v>
      </c>
    </row>
    <row r="54" spans="1:7" ht="12.75">
      <c r="A54" s="25"/>
      <c r="B54" s="26"/>
      <c r="C54" s="27" t="s">
        <v>318</v>
      </c>
      <c r="E54" s="30" t="s">
        <v>123</v>
      </c>
      <c r="F54" s="26">
        <v>1465</v>
      </c>
      <c r="G54" s="27">
        <f t="shared" si="7"/>
        <v>2.5965969514356613</v>
      </c>
    </row>
    <row r="55" spans="1:7" ht="12.75">
      <c r="A55" s="20" t="s">
        <v>134</v>
      </c>
      <c r="B55" s="26"/>
      <c r="C55" s="27" t="s">
        <v>318</v>
      </c>
      <c r="E55" s="35" t="s">
        <v>124</v>
      </c>
      <c r="F55" s="32">
        <v>1200</v>
      </c>
      <c r="G55" s="38">
        <f t="shared" si="7"/>
        <v>2.1269053527118045</v>
      </c>
    </row>
    <row r="56" spans="1:7" ht="12.75">
      <c r="A56" s="25" t="s">
        <v>98</v>
      </c>
      <c r="B56" s="26">
        <v>17165</v>
      </c>
      <c r="C56" s="27">
        <f>B56*100/B$9</f>
        <v>17.196814106096276</v>
      </c>
      <c r="E56" s="30" t="s">
        <v>125</v>
      </c>
      <c r="F56" s="26">
        <v>746</v>
      </c>
      <c r="G56" s="27" t="s">
        <v>195</v>
      </c>
    </row>
    <row r="57" spans="1:7" ht="12.75">
      <c r="A57" s="25" t="s">
        <v>99</v>
      </c>
      <c r="B57" s="26">
        <v>34615</v>
      </c>
      <c r="C57" s="27">
        <f>B57*100/B$9</f>
        <v>34.679156439412914</v>
      </c>
      <c r="E57" s="30"/>
      <c r="F57" s="26"/>
      <c r="G57" s="27" t="s">
        <v>318</v>
      </c>
    </row>
    <row r="58" spans="1:7" ht="12.75">
      <c r="A58" s="25" t="s">
        <v>100</v>
      </c>
      <c r="B58" s="26">
        <v>32605</v>
      </c>
      <c r="C58" s="27">
        <f>B58*100/B$9</f>
        <v>32.66543104743776</v>
      </c>
      <c r="E58" s="36" t="s">
        <v>266</v>
      </c>
      <c r="F58" s="26"/>
      <c r="G58" s="27" t="s">
        <v>318</v>
      </c>
    </row>
    <row r="59" spans="1:7" ht="12.75">
      <c r="A59" s="25" t="s">
        <v>101</v>
      </c>
      <c r="B59" s="26">
        <v>15430</v>
      </c>
      <c r="C59" s="27">
        <f>B59*100/B$9</f>
        <v>15.458598407053048</v>
      </c>
      <c r="E59" s="36" t="s">
        <v>267</v>
      </c>
      <c r="F59" s="26"/>
      <c r="G59" s="27" t="s">
        <v>318</v>
      </c>
    </row>
    <row r="60" spans="1:7" ht="12.75">
      <c r="A60" s="25"/>
      <c r="B60" s="26"/>
      <c r="C60" s="27" t="s">
        <v>318</v>
      </c>
      <c r="E60" s="30" t="s">
        <v>259</v>
      </c>
      <c r="F60" s="26">
        <v>8405</v>
      </c>
      <c r="G60" s="27">
        <f aca="true" t="shared" si="8" ref="G60:G66">F60*100/F$46</f>
        <v>14.897199574618929</v>
      </c>
    </row>
    <row r="61" spans="1:7" ht="12.75">
      <c r="A61" s="20" t="s">
        <v>281</v>
      </c>
      <c r="B61" s="26"/>
      <c r="C61" s="27" t="s">
        <v>318</v>
      </c>
      <c r="E61" s="30" t="s">
        <v>260</v>
      </c>
      <c r="F61" s="26">
        <v>7725</v>
      </c>
      <c r="G61" s="27">
        <f t="shared" si="8"/>
        <v>13.691953208082241</v>
      </c>
    </row>
    <row r="62" spans="1:7" ht="12.75">
      <c r="A62" s="31" t="s">
        <v>102</v>
      </c>
      <c r="B62" s="32">
        <v>49950</v>
      </c>
      <c r="C62" s="27">
        <f aca="true" t="shared" si="9" ref="C62:C70">B62*100/B$9</f>
        <v>50.04257877072584</v>
      </c>
      <c r="E62" s="30" t="s">
        <v>261</v>
      </c>
      <c r="F62" s="26">
        <v>7730</v>
      </c>
      <c r="G62" s="27">
        <f t="shared" si="8"/>
        <v>13.70081531371854</v>
      </c>
    </row>
    <row r="63" spans="1:7" ht="12.75">
      <c r="A63" s="31" t="s">
        <v>282</v>
      </c>
      <c r="B63" s="32">
        <v>2255</v>
      </c>
      <c r="C63" s="27">
        <f t="shared" si="9"/>
        <v>2.259179482041777</v>
      </c>
      <c r="E63" s="30" t="s">
        <v>262</v>
      </c>
      <c r="F63" s="26">
        <v>6420</v>
      </c>
      <c r="G63" s="27">
        <f t="shared" si="8"/>
        <v>11.378943637008152</v>
      </c>
    </row>
    <row r="64" spans="1:7" ht="12.75">
      <c r="A64" s="25" t="s">
        <v>103</v>
      </c>
      <c r="B64" s="26">
        <v>36180</v>
      </c>
      <c r="C64" s="27">
        <f t="shared" si="9"/>
        <v>36.24705705555277</v>
      </c>
      <c r="E64" s="30" t="s">
        <v>263</v>
      </c>
      <c r="F64" s="26">
        <v>4755</v>
      </c>
      <c r="G64" s="27">
        <f t="shared" si="8"/>
        <v>8.427862460120524</v>
      </c>
    </row>
    <row r="65" spans="1:7" ht="12.75">
      <c r="A65" s="25" t="s">
        <v>283</v>
      </c>
      <c r="B65" s="26">
        <v>9150</v>
      </c>
      <c r="C65" s="27">
        <f t="shared" si="9"/>
        <v>9.166958873916746</v>
      </c>
      <c r="E65" s="30" t="s">
        <v>264</v>
      </c>
      <c r="F65" s="26">
        <v>18690</v>
      </c>
      <c r="G65" s="27">
        <f t="shared" si="8"/>
        <v>33.126550868486355</v>
      </c>
    </row>
    <row r="66" spans="1:7" ht="12.75">
      <c r="A66" s="25" t="s">
        <v>104</v>
      </c>
      <c r="B66" s="26">
        <v>20</v>
      </c>
      <c r="C66" s="27" t="s">
        <v>360</v>
      </c>
      <c r="E66" s="35" t="s">
        <v>126</v>
      </c>
      <c r="F66" s="26">
        <v>2705</v>
      </c>
      <c r="G66" s="27">
        <f t="shared" si="8"/>
        <v>4.794399149237859</v>
      </c>
    </row>
    <row r="67" spans="1:7" ht="12.75">
      <c r="A67" s="25" t="s">
        <v>105</v>
      </c>
      <c r="B67" s="26">
        <v>125</v>
      </c>
      <c r="C67" s="27">
        <f t="shared" si="9"/>
        <v>0.12523167860542003</v>
      </c>
      <c r="E67" s="30"/>
      <c r="F67" s="26"/>
      <c r="G67" s="27"/>
    </row>
    <row r="68" spans="1:7" ht="12.75">
      <c r="A68" s="25" t="s">
        <v>106</v>
      </c>
      <c r="B68" s="26">
        <v>50</v>
      </c>
      <c r="C68" s="27">
        <f t="shared" si="9"/>
        <v>0.05009267144216801</v>
      </c>
      <c r="E68" s="30"/>
      <c r="F68" s="26"/>
      <c r="G68" s="27"/>
    </row>
    <row r="69" spans="1:7" ht="12.75">
      <c r="A69" s="25" t="s">
        <v>107</v>
      </c>
      <c r="B69" s="26">
        <v>275</v>
      </c>
      <c r="C69" s="27">
        <f t="shared" si="9"/>
        <v>0.27550969293192407</v>
      </c>
      <c r="E69" s="30"/>
      <c r="F69" s="26"/>
      <c r="G69" s="27"/>
    </row>
    <row r="70" spans="1:7" ht="12.75">
      <c r="A70" s="25" t="s">
        <v>108</v>
      </c>
      <c r="B70" s="26">
        <v>1820</v>
      </c>
      <c r="C70" s="27">
        <f t="shared" si="9"/>
        <v>1.8233732404949157</v>
      </c>
      <c r="E70" s="30"/>
      <c r="F70" s="26"/>
      <c r="G70" s="27"/>
    </row>
    <row r="71" spans="1:7" ht="12.75">
      <c r="A71" s="25"/>
      <c r="B71" s="26"/>
      <c r="C71" s="27" t="s">
        <v>318</v>
      </c>
      <c r="E71" s="36"/>
      <c r="F71" s="26"/>
      <c r="G71" s="27"/>
    </row>
    <row r="72" spans="1:7" ht="12.75">
      <c r="A72" s="20" t="s">
        <v>284</v>
      </c>
      <c r="B72" s="26"/>
      <c r="C72" s="27" t="s">
        <v>318</v>
      </c>
      <c r="E72" s="30"/>
      <c r="F72" s="26"/>
      <c r="G72" s="27"/>
    </row>
    <row r="73" spans="1:7" ht="12.75">
      <c r="A73" s="25" t="s">
        <v>321</v>
      </c>
      <c r="B73" s="26">
        <v>1600</v>
      </c>
      <c r="C73" s="27">
        <f>B73*100/B$9</f>
        <v>1.6029654861493763</v>
      </c>
      <c r="E73" s="30"/>
      <c r="F73" s="26"/>
      <c r="G73" s="27"/>
    </row>
    <row r="74" spans="1:7" ht="12.75">
      <c r="A74" s="25" t="s">
        <v>322</v>
      </c>
      <c r="B74" s="26">
        <v>1595</v>
      </c>
      <c r="C74" s="27">
        <f>B74*100/B$9</f>
        <v>1.5979562190051595</v>
      </c>
      <c r="E74" s="30"/>
      <c r="F74" s="26"/>
      <c r="G74" s="27"/>
    </row>
    <row r="75" spans="1:7" ht="13.5" thickBot="1">
      <c r="A75" s="39" t="s">
        <v>133</v>
      </c>
      <c r="B75" s="40">
        <v>1830</v>
      </c>
      <c r="C75" s="41">
        <f>B75*100/B$9</f>
        <v>1.8333917747833492</v>
      </c>
      <c r="D75" s="42"/>
      <c r="E75" s="43"/>
      <c r="F75" s="40"/>
      <c r="G75" s="41"/>
    </row>
    <row r="76" ht="13.5" thickTop="1"/>
    <row r="77" ht="12.75">
      <c r="A77" s="2" t="s">
        <v>196</v>
      </c>
    </row>
    <row r="78" ht="12.75">
      <c r="A78" s="2" t="s">
        <v>197</v>
      </c>
    </row>
    <row r="79" ht="12.75">
      <c r="A79" s="2" t="s">
        <v>295</v>
      </c>
    </row>
    <row r="80" ht="14.25">
      <c r="A80" s="44" t="s">
        <v>359</v>
      </c>
    </row>
    <row r="81" ht="14.25">
      <c r="A81" s="44" t="s">
        <v>357</v>
      </c>
    </row>
    <row r="82" ht="12.75">
      <c r="A82" s="2" t="s">
        <v>198</v>
      </c>
    </row>
  </sheetData>
  <printOptions/>
  <pageMargins left="0.6" right="0.53" top="0.53" bottom="0.53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FBP-1.  Profile of Selected Demographic and Social Characteristics:  2000</dc:title>
  <dc:subject/>
  <dc:creator>Bureau of the Census - Population Division</dc:creator>
  <cp:keywords/>
  <dc:description/>
  <cp:lastModifiedBy>Bureau of the Census - Population Division</cp:lastModifiedBy>
  <cp:lastPrinted>2005-04-26T17:59:44Z</cp:lastPrinted>
  <dcterms:created xsi:type="dcterms:W3CDTF">2004-04-08T18:29:08Z</dcterms:created>
  <dcterms:modified xsi:type="dcterms:W3CDTF">2005-04-26T18:00:10Z</dcterms:modified>
  <cp:category/>
  <cp:version/>
  <cp:contentType/>
  <cp:contentStatus/>
</cp:coreProperties>
</file>