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Togo" sheetId="1" r:id="rId1"/>
    <sheet name="FBP2-Togo" sheetId="2" r:id="rId2"/>
    <sheet name="FBP3-Togo" sheetId="3" r:id="rId3"/>
  </sheets>
  <definedNames>
    <definedName name="_xlnm.Print_Area" localSheetId="0">'FBP1-Togo'!$A$2:$G$90</definedName>
    <definedName name="_xlnm.Print_Area" localSheetId="1">'FBP2-Togo'!$A$2:$G$86</definedName>
    <definedName name="_xlnm.Print_Area" localSheetId="2">'FBP3-Togo'!$A$2:$G$83</definedName>
  </definedNames>
  <calcPr fullCalcOnLoad="1"/>
</workbook>
</file>

<file path=xl/sharedStrings.xml><?xml version="1.0" encoding="utf-8"?>
<sst xmlns="http://schemas.openxmlformats.org/spreadsheetml/2006/main" count="523" uniqueCount="363">
  <si>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</si>
  <si>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</si>
  <si>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</si>
  <si>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</si>
  <si>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</si>
  <si>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</si>
  <si>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</si>
  <si>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</si>
  <si>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</si>
  <si>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</si>
  <si>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</si>
  <si>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</si>
  <si>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</si>
  <si>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</si>
  <si>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</si>
  <si>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</si>
  <si>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</si>
  <si>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</si>
  <si>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</si>
  <si>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</si>
  <si>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</si>
  <si>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</si>
  <si>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</si>
  <si>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</si>
  <si>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</si>
  <si>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</si>
  <si>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</si>
  <si>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</si>
  <si>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</si>
  <si>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</si>
  <si>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</si>
  <si>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</si>
  <si>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</si>
  <si>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</si>
  <si>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</si>
  <si>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</si>
  <si>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</si>
  <si>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</si>
  <si>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</si>
  <si>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</si>
  <si>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</si>
  <si>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</si>
  <si>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</si>
  <si>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</si>
  <si>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</si>
  <si>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</si>
  <si>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</si>
  <si>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</si>
  <si>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</si>
  <si>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</si>
  <si>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</si>
  <si>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</si>
  <si>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</si>
  <si>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</si>
  <si>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</si>
  <si>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</si>
  <si>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</si>
  <si>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</si>
  <si>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</si>
  <si>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</si>
  <si>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</si>
  <si>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</si>
  <si>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</si>
  <si>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</si>
  <si>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</si>
  <si>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</si>
  <si>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</si>
  <si>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</si>
  <si>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</si>
  <si>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</si>
  <si>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</si>
  <si>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</si>
  <si>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</si>
  <si>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</si>
  <si>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</si>
  <si>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</si>
  <si>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</si>
  <si>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</si>
  <si>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</si>
  <si>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</si>
  <si>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</si>
  <si>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</si>
  <si>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</si>
  <si>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</si>
  <si>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</si>
  <si>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</si>
  <si>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</si>
  <si>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</si>
  <si>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</si>
  <si>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</si>
  <si>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</si>
  <si>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</si>
  <si>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</si>
  <si>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</si>
  <si>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</si>
  <si>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</si>
  <si>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</si>
  <si>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</si>
  <si>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</si>
  <si>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</si>
  <si>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</si>
  <si>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</si>
  <si>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</si>
  <si>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</si>
  <si>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</si>
  <si>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</si>
  <si>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</si>
  <si>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</si>
  <si>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</si>
  <si>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</si>
  <si>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</si>
  <si>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</si>
  <si>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</si>
  <si>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</si>
  <si>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</si>
  <si>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</si>
  <si>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</si>
  <si>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</si>
  <si>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</si>
  <si>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</si>
  <si>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</si>
  <si>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</si>
  <si>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</si>
  <si>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</si>
  <si>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</si>
  <si>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</si>
  <si>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</si>
  <si>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</si>
  <si>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</si>
  <si>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</si>
  <si>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</si>
  <si>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</si>
  <si>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</si>
  <si>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</si>
  <si>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</si>
  <si>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</si>
  <si>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</si>
  <si>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</si>
  <si>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</si>
  <si>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</si>
  <si>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</si>
  <si>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</si>
  <si>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</si>
  <si>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</si>
  <si>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</si>
  <si>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</si>
  <si>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</si>
  <si>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</si>
  <si>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</si>
  <si>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</si>
  <si>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</si>
  <si>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</si>
  <si>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</si>
  <si>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</si>
  <si>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</si>
  <si>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</si>
  <si>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</si>
  <si>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</si>
  <si>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</si>
  <si>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</si>
  <si>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</si>
  <si>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</si>
  <si>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</si>
  <si>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</si>
  <si>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</si>
  <si>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</si>
  <si>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</si>
  <si>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</si>
  <si>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</si>
  <si>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</si>
  <si>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</si>
  <si>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</si>
  <si>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</si>
  <si>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</si>
  <si>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</si>
  <si>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</si>
  <si>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</si>
  <si>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</si>
  <si>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</si>
  <si>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</si>
  <si>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</si>
  <si>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</si>
  <si>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</si>
  <si>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</si>
  <si>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</si>
  <si>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</si>
  <si>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</si>
  <si>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</si>
  <si>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</si>
  <si>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</si>
  <si>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</si>
  <si>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</si>
  <si>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</si>
  <si>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</si>
  <si>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</si>
  <si>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</si>
  <si>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</si>
  <si>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</si>
  <si>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</si>
  <si>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</si>
  <si>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</si>
  <si>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</si>
  <si>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</si>
  <si>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</si>
  <si>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</si>
  <si>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</si>
  <si>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</si>
  <si>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</si>
  <si>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</si>
  <si>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</si>
  <si>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</si>
  <si>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</si>
  <si>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</si>
  <si>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</si>
  <si>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</si>
  <si>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</si>
  <si>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</si>
  <si>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</si>
  <si>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</si>
  <si>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</si>
  <si>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</si>
  <si>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</si>
  <si>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</si>
  <si>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</si>
  <si>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</si>
  <si>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</si>
  <si>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</si>
  <si>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</si>
  <si>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</si>
  <si>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</si>
  <si>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</si>
  <si>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</si>
  <si>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</si>
  <si>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</si>
  <si>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</si>
  <si>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</si>
  <si>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</si>
  <si>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</si>
  <si>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</si>
  <si>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</si>
  <si>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</si>
  <si>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</si>
  <si>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</si>
  <si>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</si>
  <si>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</si>
  <si>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</si>
  <si>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</si>
  <si>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</si>
  <si>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</si>
  <si>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</si>
  <si>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</si>
  <si>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</si>
  <si>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</si>
  <si>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</si>
  <si>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</si>
  <si>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</si>
  <si>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</si>
  <si>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</si>
  <si>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</si>
  <si>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</si>
  <si>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</si>
  <si>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</si>
  <si>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</si>
  <si>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</si>
  <si>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</si>
  <si>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</si>
  <si>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</si>
  <si>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</si>
  <si>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</si>
  <si>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</si>
  <si>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</si>
  <si>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</si>
  <si>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</si>
  <si>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</si>
  <si>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</si>
  <si>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</si>
  <si>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</si>
  <si>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</si>
  <si>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</si>
  <si>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</si>
  <si>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</si>
  <si>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</si>
  <si>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</si>
  <si>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</si>
  <si>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</si>
  <si>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</si>
  <si>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</si>
  <si>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</si>
  <si>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</si>
  <si>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</si>
  <si>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</si>
  <si>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</si>
  <si>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</si>
  <si>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</si>
  <si>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</si>
  <si>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</si>
  <si>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</si>
  <si>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</si>
  <si>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</si>
  <si>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</si>
  <si>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</si>
  <si>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</si>
  <si>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</si>
  <si>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</si>
  <si>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</si>
  <si>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</si>
  <si>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</si>
  <si>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</si>
  <si>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</si>
  <si>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</si>
  <si>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</si>
  <si>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</si>
  <si>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</si>
  <si>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</si>
  <si>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</si>
  <si>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</si>
  <si>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</si>
  <si>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</si>
  <si>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</si>
  <si>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</si>
  <si>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</si>
  <si>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</si>
  <si>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</si>
  <si>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</si>
  <si>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</si>
  <si>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</si>
  <si>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</si>
  <si>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</si>
  <si>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</si>
  <si>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</si>
  <si>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</si>
  <si>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</si>
  <si>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</si>
  <si>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</si>
  <si>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</si>
  <si>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</si>
  <si>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</si>
  <si>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</si>
  <si>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</si>
  <si>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</si>
  <si>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</si>
  <si>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</si>
  <si>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</si>
  <si>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</si>
  <si>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</si>
  <si>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</si>
  <si>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</si>
  <si>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</si>
  <si>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</si>
  <si>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</si>
  <si>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</si>
  <si>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</si>
  <si>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</si>
  <si>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</si>
  <si>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</si>
  <si>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</si>
  <si>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</si>
  <si>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</si>
  <si>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Population Universe:  People Born in Togo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</si>
  <si>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This table includes only the foreign-born population; people born in Togo to a U.S. citizen parent are considered native and are not included in this table.</t>
    </r>
  </si>
  <si>
    <t>-</t>
  </si>
  <si>
    <t>File with 3 worksheets.  All worksheets are tables with row headers in column A and E and column headers in row 7.</t>
  </si>
  <si>
    <t>FOOTNOTES: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</si>
</sst>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2" xfId="0" applyNumberFormat="1" applyFill="1" applyBorder="1" applyAlignment="1" applyProtection="1">
      <alignment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 horizontal="left"/>
      <protection locked="0"/>
    </xf>
    <xf numFmtId="3" fontId="1" fillId="0" borderId="7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Fill="1" applyBorder="1" applyAlignment="1" applyProtection="1">
      <alignment horizontal="right"/>
      <protection locked="0"/>
    </xf>
    <xf numFmtId="0" fontId="0" fillId="0" borderId="6" xfId="0" applyFont="1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 horizontal="right"/>
      <protection locked="0"/>
    </xf>
    <xf numFmtId="164" fontId="1" fillId="0" borderId="15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165" fontId="1" fillId="0" borderId="14" xfId="0" applyNumberFormat="1" applyFont="1" applyBorder="1" applyAlignment="1" applyProtection="1">
      <alignment horizontal="right"/>
      <protection locked="0"/>
    </xf>
    <xf numFmtId="164" fontId="1" fillId="0" borderId="16" xfId="0" applyNumberFormat="1" applyFont="1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164" fontId="0" fillId="0" borderId="15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4" xfId="0" applyBorder="1" applyAlignment="1" applyProtection="1">
      <alignment horizontal="right"/>
      <protection locked="0"/>
    </xf>
    <xf numFmtId="164" fontId="0" fillId="0" borderId="18" xfId="0" applyNumberForma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165" fontId="0" fillId="0" borderId="20" xfId="0" applyNumberFormat="1" applyBorder="1" applyAlignment="1" applyProtection="1">
      <alignment horizontal="right"/>
      <protection locked="0"/>
    </xf>
    <xf numFmtId="164" fontId="0" fillId="0" borderId="21" xfId="0" applyNumberFormat="1" applyBorder="1" applyAlignment="1" applyProtection="1">
      <alignment horizontal="right"/>
      <protection locked="0"/>
    </xf>
    <xf numFmtId="0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4" fillId="0" borderId="0" xfId="0" applyFont="1" applyAlignment="1" applyProtection="1">
      <alignment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165" fontId="0" fillId="0" borderId="11" xfId="0" applyNumberFormat="1" applyBorder="1" applyAlignment="1" applyProtection="1">
      <alignment horizontal="right"/>
      <protection locked="0"/>
    </xf>
    <xf numFmtId="49" fontId="1" fillId="0" borderId="13" xfId="0" applyNumberFormat="1" applyFont="1" applyBorder="1" applyAlignment="1" applyProtection="1">
      <alignment horizontal="left"/>
      <protection locked="0"/>
    </xf>
    <xf numFmtId="49" fontId="0" fillId="0" borderId="13" xfId="0" applyNumberFormat="1" applyBorder="1" applyAlignment="1" applyProtection="1">
      <alignment horizontal="left"/>
      <protection locked="0"/>
    </xf>
    <xf numFmtId="165" fontId="0" fillId="0" borderId="14" xfId="0" applyNumberFormat="1" applyFont="1" applyBorder="1" applyAlignment="1" applyProtection="1">
      <alignment horizontal="right"/>
      <protection locked="0"/>
    </xf>
    <xf numFmtId="164" fontId="0" fillId="0" borderId="15" xfId="0" applyNumberFormat="1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1" fillId="0" borderId="25" xfId="0" applyFont="1" applyBorder="1" applyAlignment="1" applyProtection="1">
      <alignment/>
      <protection locked="0"/>
    </xf>
    <xf numFmtId="165" fontId="1" fillId="0" borderId="7" xfId="0" applyNumberFormat="1" applyFont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  <protection locked="0"/>
    </xf>
    <xf numFmtId="49" fontId="0" fillId="0" borderId="13" xfId="0" applyNumberFormat="1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right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0" borderId="11" xfId="0" applyNumberFormat="1" applyBorder="1" applyAlignment="1" applyProtection="1">
      <alignment/>
      <protection locked="0"/>
    </xf>
    <xf numFmtId="49" fontId="0" fillId="0" borderId="12" xfId="0" applyNumberFormat="1" applyBorder="1" applyAlignment="1" applyProtection="1">
      <alignment/>
      <protection locked="0"/>
    </xf>
    <xf numFmtId="164" fontId="0" fillId="0" borderId="16" xfId="0" applyNumberFormat="1" applyBorder="1" applyAlignment="1" applyProtection="1">
      <alignment horizontal="righ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zoomScaleSheetLayoutView="75" workbookViewId="0" topLeftCell="A58">
      <selection activeCell="A77" sqref="A77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ht="2.25" customHeight="1">
      <c r="A1" s="1" t="s">
        <v>361</v>
      </c>
    </row>
    <row r="2" ht="15.75">
      <c r="A2" s="2" t="s">
        <v>355</v>
      </c>
    </row>
    <row r="3" ht="14.25">
      <c r="A3" s="3" t="s">
        <v>358</v>
      </c>
    </row>
    <row r="4" ht="12.75">
      <c r="A4" s="1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15"/>
      <c r="B9" s="16"/>
      <c r="C9" s="17"/>
      <c r="F9" s="16"/>
      <c r="G9" s="17"/>
    </row>
    <row r="10" spans="1:7" ht="12.75">
      <c r="A10" s="18" t="s">
        <v>327</v>
      </c>
      <c r="B10" s="19">
        <v>2795</v>
      </c>
      <c r="C10" s="20">
        <f>B10*100/B$10</f>
        <v>100</v>
      </c>
      <c r="E10" s="21" t="s">
        <v>138</v>
      </c>
      <c r="F10" s="22"/>
      <c r="G10" s="23"/>
    </row>
    <row r="11" spans="1:7" ht="12.75">
      <c r="A11" s="18" t="s">
        <v>141</v>
      </c>
      <c r="B11" s="24"/>
      <c r="C11" s="23"/>
      <c r="E11" s="21" t="s">
        <v>190</v>
      </c>
      <c r="F11" s="24">
        <v>2795</v>
      </c>
      <c r="G11" s="25">
        <f>F11*100/F$11</f>
        <v>100</v>
      </c>
    </row>
    <row r="12" spans="1:7" ht="12.75">
      <c r="A12" s="26" t="s">
        <v>142</v>
      </c>
      <c r="B12" s="19">
        <v>360</v>
      </c>
      <c r="C12" s="27">
        <f aca="true" t="shared" si="0" ref="C12:C19">B12*100/B$10</f>
        <v>12.880143112701253</v>
      </c>
      <c r="E12" s="1" t="s">
        <v>348</v>
      </c>
      <c r="F12" s="19">
        <v>1835</v>
      </c>
      <c r="G12" s="27">
        <f>F12*100/F$11</f>
        <v>65.65295169946333</v>
      </c>
    </row>
    <row r="13" spans="1:7" ht="12.75">
      <c r="A13" s="26" t="s">
        <v>324</v>
      </c>
      <c r="B13" s="19">
        <v>160</v>
      </c>
      <c r="C13" s="27">
        <f t="shared" si="0"/>
        <v>5.724508050089446</v>
      </c>
      <c r="E13" s="1" t="s">
        <v>349</v>
      </c>
      <c r="F13" s="19">
        <v>960</v>
      </c>
      <c r="G13" s="27">
        <f>F13*100/F$11</f>
        <v>34.34704830053667</v>
      </c>
    </row>
    <row r="14" spans="1:7" ht="12.75">
      <c r="A14" s="26" t="s">
        <v>143</v>
      </c>
      <c r="B14" s="19">
        <v>120</v>
      </c>
      <c r="C14" s="27">
        <f t="shared" si="0"/>
        <v>4.293381037567084</v>
      </c>
      <c r="F14" s="19"/>
      <c r="G14" s="27"/>
    </row>
    <row r="15" spans="1:7" ht="12.75">
      <c r="A15" s="26" t="s">
        <v>303</v>
      </c>
      <c r="B15" s="19">
        <v>80</v>
      </c>
      <c r="C15" s="27">
        <f t="shared" si="0"/>
        <v>2.862254025044723</v>
      </c>
      <c r="E15" s="1" t="s">
        <v>350</v>
      </c>
      <c r="F15" s="19">
        <v>25</v>
      </c>
      <c r="G15" s="27">
        <f aca="true" t="shared" si="1" ref="G15:G27">F15*100/F$11</f>
        <v>0.8944543828264758</v>
      </c>
    </row>
    <row r="16" spans="1:7" ht="12.75">
      <c r="A16" s="26" t="s">
        <v>144</v>
      </c>
      <c r="B16" s="19">
        <v>2435</v>
      </c>
      <c r="C16" s="27">
        <f t="shared" si="0"/>
        <v>87.11985688729875</v>
      </c>
      <c r="E16" s="1" t="s">
        <v>351</v>
      </c>
      <c r="F16" s="19">
        <v>90</v>
      </c>
      <c r="G16" s="27">
        <f t="shared" si="1"/>
        <v>3.2200357781753133</v>
      </c>
    </row>
    <row r="17" spans="1:7" ht="12.75">
      <c r="A17" s="26" t="s">
        <v>325</v>
      </c>
      <c r="B17" s="19">
        <v>2170</v>
      </c>
      <c r="C17" s="27">
        <f t="shared" si="0"/>
        <v>77.63864042933811</v>
      </c>
      <c r="E17" s="1" t="s">
        <v>352</v>
      </c>
      <c r="F17" s="19">
        <v>155</v>
      </c>
      <c r="G17" s="27">
        <f t="shared" si="1"/>
        <v>5.545617173524151</v>
      </c>
    </row>
    <row r="18" spans="1:7" ht="12.75">
      <c r="A18" s="26" t="s">
        <v>143</v>
      </c>
      <c r="B18" s="19">
        <v>195</v>
      </c>
      <c r="C18" s="27">
        <f t="shared" si="0"/>
        <v>6.976744186046512</v>
      </c>
      <c r="E18" s="1" t="s">
        <v>353</v>
      </c>
      <c r="F18" s="19">
        <v>155</v>
      </c>
      <c r="G18" s="27">
        <f t="shared" si="1"/>
        <v>5.545617173524151</v>
      </c>
    </row>
    <row r="19" spans="1:7" ht="12.75">
      <c r="A19" s="26" t="s">
        <v>304</v>
      </c>
      <c r="B19" s="19">
        <v>70</v>
      </c>
      <c r="C19" s="27">
        <f t="shared" si="0"/>
        <v>2.5044722719141324</v>
      </c>
      <c r="E19" s="1" t="s">
        <v>0</v>
      </c>
      <c r="F19" s="19">
        <v>135</v>
      </c>
      <c r="G19" s="27">
        <f t="shared" si="1"/>
        <v>4.83005366726297</v>
      </c>
    </row>
    <row r="20" spans="1:7" ht="12.75">
      <c r="A20" s="26"/>
      <c r="B20" s="19"/>
      <c r="C20" s="27"/>
      <c r="E20" s="1" t="s">
        <v>1</v>
      </c>
      <c r="F20" s="19">
        <v>1010</v>
      </c>
      <c r="G20" s="27">
        <f t="shared" si="1"/>
        <v>36.135957066189626</v>
      </c>
    </row>
    <row r="21" spans="1:7" ht="12.75">
      <c r="A21" s="28" t="s">
        <v>145</v>
      </c>
      <c r="B21" s="19"/>
      <c r="C21" s="27"/>
      <c r="E21" s="1" t="s">
        <v>2</v>
      </c>
      <c r="F21" s="19">
        <v>930</v>
      </c>
      <c r="G21" s="27">
        <f t="shared" si="1"/>
        <v>33.2737030411449</v>
      </c>
    </row>
    <row r="22" spans="1:7" ht="12.75">
      <c r="A22" s="29" t="s">
        <v>326</v>
      </c>
      <c r="B22" s="19">
        <v>2560</v>
      </c>
      <c r="C22" s="27">
        <f aca="true" t="shared" si="2" ref="C22:C29">B22*100/B$10</f>
        <v>91.59212880143113</v>
      </c>
      <c r="E22" s="1" t="s">
        <v>3</v>
      </c>
      <c r="F22" s="19">
        <v>195</v>
      </c>
      <c r="G22" s="27">
        <f t="shared" si="1"/>
        <v>6.976744186046512</v>
      </c>
    </row>
    <row r="23" spans="1:7" ht="12.75">
      <c r="A23" s="29" t="s">
        <v>328</v>
      </c>
      <c r="B23" s="19">
        <v>35</v>
      </c>
      <c r="C23" s="27">
        <f t="shared" si="2"/>
        <v>1.2522361359570662</v>
      </c>
      <c r="E23" s="1" t="s">
        <v>4</v>
      </c>
      <c r="F23" s="19">
        <v>50</v>
      </c>
      <c r="G23" s="27">
        <f t="shared" si="1"/>
        <v>1.7889087656529516</v>
      </c>
    </row>
    <row r="24" spans="1:7" ht="12.75">
      <c r="A24" s="29" t="s">
        <v>146</v>
      </c>
      <c r="B24" s="19">
        <v>2490</v>
      </c>
      <c r="C24" s="27">
        <f t="shared" si="2"/>
        <v>89.08765652951699</v>
      </c>
      <c r="E24" s="1" t="s">
        <v>5</v>
      </c>
      <c r="F24" s="19">
        <v>25</v>
      </c>
      <c r="G24" s="27">
        <f t="shared" si="1"/>
        <v>0.8944543828264758</v>
      </c>
    </row>
    <row r="25" spans="1:7" ht="12.75">
      <c r="A25" s="29" t="s">
        <v>147</v>
      </c>
      <c r="B25" s="19" t="s">
        <v>360</v>
      </c>
      <c r="C25" s="27" t="s">
        <v>360</v>
      </c>
      <c r="E25" s="1" t="s">
        <v>6</v>
      </c>
      <c r="F25" s="19">
        <v>20</v>
      </c>
      <c r="G25" s="27">
        <f t="shared" si="1"/>
        <v>0.7155635062611807</v>
      </c>
    </row>
    <row r="26" spans="1:7" ht="12.75">
      <c r="A26" s="29" t="s">
        <v>329</v>
      </c>
      <c r="B26" s="19">
        <v>15</v>
      </c>
      <c r="C26" s="27">
        <f t="shared" si="2"/>
        <v>0.5366726296958855</v>
      </c>
      <c r="E26" s="1" t="s">
        <v>7</v>
      </c>
      <c r="F26" s="19" t="s">
        <v>360</v>
      </c>
      <c r="G26" s="27" t="s">
        <v>360</v>
      </c>
    </row>
    <row r="27" spans="1:7" ht="12.75">
      <c r="A27" s="29" t="s">
        <v>148</v>
      </c>
      <c r="B27" s="19" t="s">
        <v>360</v>
      </c>
      <c r="C27" s="27" t="s">
        <v>360</v>
      </c>
      <c r="E27" s="1" t="s">
        <v>139</v>
      </c>
      <c r="F27" s="19">
        <v>10</v>
      </c>
      <c r="G27" s="27">
        <f t="shared" si="1"/>
        <v>0.35778175313059035</v>
      </c>
    </row>
    <row r="28" spans="1:7" ht="12.75">
      <c r="A28" s="29" t="s">
        <v>330</v>
      </c>
      <c r="B28" s="19">
        <v>15</v>
      </c>
      <c r="C28" s="27">
        <f t="shared" si="2"/>
        <v>0.5366726296958855</v>
      </c>
      <c r="F28" s="19"/>
      <c r="G28" s="27"/>
    </row>
    <row r="29" spans="1:7" ht="12.75">
      <c r="A29" s="29" t="s">
        <v>331</v>
      </c>
      <c r="B29" s="19">
        <v>235</v>
      </c>
      <c r="C29" s="27">
        <f t="shared" si="2"/>
        <v>8.407871198568873</v>
      </c>
      <c r="E29" s="1" t="s">
        <v>140</v>
      </c>
      <c r="F29" s="30">
        <v>34</v>
      </c>
      <c r="G29" s="27" t="s">
        <v>195</v>
      </c>
    </row>
    <row r="30" spans="1:7" ht="12.75">
      <c r="A30" s="26"/>
      <c r="B30" s="19"/>
      <c r="C30" s="27"/>
      <c r="F30" s="19"/>
      <c r="G30" s="27"/>
    </row>
    <row r="31" spans="1:7" ht="12.75">
      <c r="A31" s="28" t="s">
        <v>150</v>
      </c>
      <c r="B31" s="19"/>
      <c r="C31" s="27"/>
      <c r="E31" s="1" t="s">
        <v>8</v>
      </c>
      <c r="F31" s="19">
        <v>2465</v>
      </c>
      <c r="G31" s="27">
        <f aca="true" t="shared" si="3" ref="G31:G38">F31*100/F$11</f>
        <v>88.19320214669052</v>
      </c>
    </row>
    <row r="32" spans="1:7" ht="12.75">
      <c r="A32" s="29" t="s">
        <v>149</v>
      </c>
      <c r="B32" s="19">
        <v>35</v>
      </c>
      <c r="C32" s="27">
        <f>B32*100/B$10</f>
        <v>1.2522361359570662</v>
      </c>
      <c r="E32" s="1" t="s">
        <v>9</v>
      </c>
      <c r="F32" s="19">
        <v>1635</v>
      </c>
      <c r="G32" s="27">
        <f t="shared" si="3"/>
        <v>58.49731663685152</v>
      </c>
    </row>
    <row r="33" spans="1:7" ht="12.75">
      <c r="A33" s="29" t="s">
        <v>151</v>
      </c>
      <c r="B33" s="19">
        <v>2760</v>
      </c>
      <c r="C33" s="27">
        <f>B33*100/B$10</f>
        <v>98.74776386404294</v>
      </c>
      <c r="E33" s="1" t="s">
        <v>10</v>
      </c>
      <c r="F33" s="19">
        <v>830</v>
      </c>
      <c r="G33" s="27">
        <f t="shared" si="3"/>
        <v>29.695885509838998</v>
      </c>
    </row>
    <row r="34" spans="1:7" ht="12.75">
      <c r="A34" s="29" t="s">
        <v>332</v>
      </c>
      <c r="B34" s="19">
        <v>35</v>
      </c>
      <c r="C34" s="27">
        <f>B34*100/B$10</f>
        <v>1.2522361359570662</v>
      </c>
      <c r="E34" s="1" t="s">
        <v>11</v>
      </c>
      <c r="F34" s="19">
        <v>2360</v>
      </c>
      <c r="G34" s="27">
        <f t="shared" si="3"/>
        <v>84.43649373881932</v>
      </c>
    </row>
    <row r="35" spans="1:7" ht="12.75">
      <c r="A35" s="26"/>
      <c r="B35" s="19"/>
      <c r="C35" s="27"/>
      <c r="E35" s="1" t="s">
        <v>13</v>
      </c>
      <c r="F35" s="19">
        <v>25</v>
      </c>
      <c r="G35" s="27">
        <f t="shared" si="3"/>
        <v>0.8944543828264758</v>
      </c>
    </row>
    <row r="36" spans="1:7" ht="12.75">
      <c r="A36" s="31" t="s">
        <v>152</v>
      </c>
      <c r="B36" s="19"/>
      <c r="C36" s="27"/>
      <c r="E36" s="1" t="s">
        <v>14</v>
      </c>
      <c r="F36" s="19">
        <v>25</v>
      </c>
      <c r="G36" s="27">
        <f t="shared" si="3"/>
        <v>0.8944543828264758</v>
      </c>
    </row>
    <row r="37" spans="1:7" ht="12.75">
      <c r="A37" s="31" t="s">
        <v>175</v>
      </c>
      <c r="B37" s="24">
        <v>2770</v>
      </c>
      <c r="C37" s="20">
        <f aca="true" t="shared" si="4" ref="C37:C46">B37*100/B$37</f>
        <v>100</v>
      </c>
      <c r="E37" s="1" t="s">
        <v>12</v>
      </c>
      <c r="F37" s="19">
        <v>10</v>
      </c>
      <c r="G37" s="27">
        <f t="shared" si="3"/>
        <v>0.35778175313059035</v>
      </c>
    </row>
    <row r="38" spans="1:7" ht="12.75">
      <c r="A38" s="32" t="s">
        <v>333</v>
      </c>
      <c r="B38" s="19">
        <v>225</v>
      </c>
      <c r="C38" s="27">
        <f t="shared" si="4"/>
        <v>8.12274368231047</v>
      </c>
      <c r="E38" s="1" t="s">
        <v>10</v>
      </c>
      <c r="F38" s="19">
        <v>20</v>
      </c>
      <c r="G38" s="27">
        <f t="shared" si="3"/>
        <v>0.7155635062611807</v>
      </c>
    </row>
    <row r="39" spans="1:7" ht="12.75">
      <c r="A39" s="32" t="s">
        <v>153</v>
      </c>
      <c r="B39" s="19">
        <v>2550</v>
      </c>
      <c r="C39" s="27">
        <f t="shared" si="4"/>
        <v>92.05776173285199</v>
      </c>
      <c r="F39" s="19"/>
      <c r="G39" s="27"/>
    </row>
    <row r="40" spans="1:7" ht="12.75">
      <c r="A40" s="32" t="s">
        <v>176</v>
      </c>
      <c r="B40" s="19">
        <v>1420</v>
      </c>
      <c r="C40" s="27">
        <f t="shared" si="4"/>
        <v>51.26353790613718</v>
      </c>
      <c r="E40" s="21" t="s">
        <v>171</v>
      </c>
      <c r="F40" s="19"/>
      <c r="G40" s="27"/>
    </row>
    <row r="41" spans="1:7" ht="12.75">
      <c r="A41" s="32" t="s">
        <v>154</v>
      </c>
      <c r="B41" s="19" t="s">
        <v>360</v>
      </c>
      <c r="C41" s="27" t="s">
        <v>360</v>
      </c>
      <c r="E41" s="21" t="s">
        <v>191</v>
      </c>
      <c r="F41" s="24">
        <v>2525</v>
      </c>
      <c r="G41" s="20">
        <f>F41*100/F$41</f>
        <v>100</v>
      </c>
    </row>
    <row r="42" spans="1:7" ht="12.75">
      <c r="A42" s="32" t="s">
        <v>176</v>
      </c>
      <c r="B42" s="33" t="s">
        <v>360</v>
      </c>
      <c r="C42" s="27" t="s">
        <v>360</v>
      </c>
      <c r="E42" s="1" t="s">
        <v>15</v>
      </c>
      <c r="F42" s="19">
        <v>805</v>
      </c>
      <c r="G42" s="27">
        <f aca="true" t="shared" si="5" ref="G42:G48">F42*100/F$41</f>
        <v>31.88118811881188</v>
      </c>
    </row>
    <row r="43" spans="1:7" ht="12.75">
      <c r="A43" s="32" t="s">
        <v>155</v>
      </c>
      <c r="B43" s="19">
        <v>2095</v>
      </c>
      <c r="C43" s="27">
        <f t="shared" si="4"/>
        <v>75.63176895306859</v>
      </c>
      <c r="E43" s="1" t="s">
        <v>127</v>
      </c>
      <c r="F43" s="19">
        <v>1485</v>
      </c>
      <c r="G43" s="27">
        <f t="shared" si="5"/>
        <v>58.81188118811881</v>
      </c>
    </row>
    <row r="44" spans="1:7" ht="12.75">
      <c r="A44" s="32" t="s">
        <v>176</v>
      </c>
      <c r="B44" s="19">
        <v>1145</v>
      </c>
      <c r="C44" s="27">
        <f t="shared" si="4"/>
        <v>41.335740072202164</v>
      </c>
      <c r="E44" s="1" t="s">
        <v>16</v>
      </c>
      <c r="F44" s="19">
        <v>120</v>
      </c>
      <c r="G44" s="27">
        <f t="shared" si="5"/>
        <v>4.752475247524752</v>
      </c>
    </row>
    <row r="45" spans="1:7" ht="12.75">
      <c r="A45" s="32" t="s">
        <v>156</v>
      </c>
      <c r="B45" s="19">
        <v>40</v>
      </c>
      <c r="C45" s="27">
        <f t="shared" si="4"/>
        <v>1.444043321299639</v>
      </c>
      <c r="E45" s="1" t="s">
        <v>17</v>
      </c>
      <c r="F45" s="19">
        <v>35</v>
      </c>
      <c r="G45" s="27">
        <f t="shared" si="5"/>
        <v>1.386138613861386</v>
      </c>
    </row>
    <row r="46" spans="1:7" ht="12.75">
      <c r="A46" s="32" t="s">
        <v>176</v>
      </c>
      <c r="B46" s="19">
        <v>20</v>
      </c>
      <c r="C46" s="27">
        <f t="shared" si="4"/>
        <v>0.7220216606498195</v>
      </c>
      <c r="E46" s="1" t="s">
        <v>18</v>
      </c>
      <c r="F46" s="19">
        <v>20</v>
      </c>
      <c r="G46" s="27">
        <f t="shared" si="5"/>
        <v>0.7920792079207921</v>
      </c>
    </row>
    <row r="47" spans="1:7" ht="12.75">
      <c r="A47" s="26"/>
      <c r="B47" s="19"/>
      <c r="C47" s="27"/>
      <c r="E47" s="1" t="s">
        <v>19</v>
      </c>
      <c r="F47" s="19">
        <v>85</v>
      </c>
      <c r="G47" s="27">
        <f t="shared" si="5"/>
        <v>3.366336633663366</v>
      </c>
    </row>
    <row r="48" spans="1:7" ht="12.75">
      <c r="A48" s="34" t="s">
        <v>157</v>
      </c>
      <c r="B48" s="19"/>
      <c r="C48" s="27"/>
      <c r="E48" s="1" t="s">
        <v>18</v>
      </c>
      <c r="F48" s="19">
        <v>45</v>
      </c>
      <c r="G48" s="27">
        <f t="shared" si="5"/>
        <v>1.7821782178217822</v>
      </c>
    </row>
    <row r="49" spans="1:7" ht="12.75">
      <c r="A49" s="34" t="s">
        <v>335</v>
      </c>
      <c r="B49" s="24">
        <v>2795</v>
      </c>
      <c r="C49" s="20">
        <f aca="true" t="shared" si="6" ref="C49:C59">B49*100/B$10</f>
        <v>100</v>
      </c>
      <c r="F49" s="19"/>
      <c r="G49" s="27"/>
    </row>
    <row r="50" spans="1:7" ht="12.75">
      <c r="A50" s="29" t="s">
        <v>334</v>
      </c>
      <c r="B50" s="19">
        <v>2780</v>
      </c>
      <c r="C50" s="27">
        <f t="shared" si="6"/>
        <v>99.46332737030411</v>
      </c>
      <c r="E50" s="21" t="s">
        <v>172</v>
      </c>
      <c r="F50" s="19"/>
      <c r="G50" s="27"/>
    </row>
    <row r="51" spans="1:7" ht="12.75">
      <c r="A51" s="29" t="s">
        <v>336</v>
      </c>
      <c r="B51" s="19">
        <v>1290</v>
      </c>
      <c r="C51" s="27">
        <f t="shared" si="6"/>
        <v>46.15384615384615</v>
      </c>
      <c r="E51" s="21" t="s">
        <v>173</v>
      </c>
      <c r="F51" s="19"/>
      <c r="G51" s="27"/>
    </row>
    <row r="52" spans="1:7" ht="12.75">
      <c r="A52" s="29" t="s">
        <v>337</v>
      </c>
      <c r="B52" s="19">
        <v>520</v>
      </c>
      <c r="C52" s="27">
        <f t="shared" si="6"/>
        <v>18.6046511627907</v>
      </c>
      <c r="E52" s="21" t="s">
        <v>192</v>
      </c>
      <c r="F52" s="24">
        <v>20</v>
      </c>
      <c r="G52" s="20">
        <f>F52*100/F52</f>
        <v>100</v>
      </c>
    </row>
    <row r="53" spans="1:7" ht="12.75">
      <c r="A53" s="29" t="s">
        <v>338</v>
      </c>
      <c r="B53" s="19">
        <v>370</v>
      </c>
      <c r="C53" s="27">
        <f t="shared" si="6"/>
        <v>13.237924865831843</v>
      </c>
      <c r="E53" s="1" t="s">
        <v>174</v>
      </c>
      <c r="F53" s="19" t="s">
        <v>360</v>
      </c>
      <c r="G53" s="27" t="s">
        <v>360</v>
      </c>
    </row>
    <row r="54" spans="1:7" ht="12.75">
      <c r="A54" s="29" t="s">
        <v>158</v>
      </c>
      <c r="B54" s="19">
        <v>280</v>
      </c>
      <c r="C54" s="27">
        <f t="shared" si="6"/>
        <v>10.01788908765653</v>
      </c>
      <c r="F54" s="19"/>
      <c r="G54" s="27"/>
    </row>
    <row r="55" spans="1:7" ht="12.75">
      <c r="A55" s="29" t="s">
        <v>339</v>
      </c>
      <c r="B55" s="19">
        <v>190</v>
      </c>
      <c r="C55" s="27">
        <f t="shared" si="6"/>
        <v>6.797853309481217</v>
      </c>
      <c r="E55" s="21" t="s">
        <v>177</v>
      </c>
      <c r="F55" s="19"/>
      <c r="G55" s="27"/>
    </row>
    <row r="56" spans="1:7" ht="12.75">
      <c r="A56" s="29" t="s">
        <v>159</v>
      </c>
      <c r="B56" s="19">
        <v>40</v>
      </c>
      <c r="C56" s="27">
        <f t="shared" si="6"/>
        <v>1.4311270125223614</v>
      </c>
      <c r="E56" s="21" t="s">
        <v>178</v>
      </c>
      <c r="F56" s="19"/>
      <c r="G56" s="27"/>
    </row>
    <row r="57" spans="1:7" ht="12.75">
      <c r="A57" s="29" t="s">
        <v>340</v>
      </c>
      <c r="B57" s="19">
        <v>410</v>
      </c>
      <c r="C57" s="27">
        <f t="shared" si="6"/>
        <v>14.669051878354203</v>
      </c>
      <c r="E57" s="21" t="s">
        <v>179</v>
      </c>
      <c r="F57" s="24">
        <v>880</v>
      </c>
      <c r="G57" s="20">
        <f aca="true" t="shared" si="7" ref="G57:G62">F57*100/F$57</f>
        <v>100</v>
      </c>
    </row>
    <row r="58" spans="1:7" ht="12.75">
      <c r="A58" s="29" t="s">
        <v>160</v>
      </c>
      <c r="B58" s="19">
        <v>30</v>
      </c>
      <c r="C58" s="27">
        <f t="shared" si="6"/>
        <v>1.073345259391771</v>
      </c>
      <c r="E58" s="1" t="s">
        <v>20</v>
      </c>
      <c r="F58" s="19">
        <v>15</v>
      </c>
      <c r="G58" s="27">
        <f t="shared" si="7"/>
        <v>1.7045454545454546</v>
      </c>
    </row>
    <row r="59" spans="1:7" ht="12.75">
      <c r="A59" s="29" t="s">
        <v>341</v>
      </c>
      <c r="B59" s="19">
        <v>20</v>
      </c>
      <c r="C59" s="27">
        <f t="shared" si="6"/>
        <v>0.7155635062611807</v>
      </c>
      <c r="E59" s="1" t="s">
        <v>21</v>
      </c>
      <c r="F59" s="19">
        <v>15</v>
      </c>
      <c r="G59" s="27">
        <f t="shared" si="7"/>
        <v>1.7045454545454546</v>
      </c>
    </row>
    <row r="60" spans="1:7" ht="12.75">
      <c r="A60" s="29" t="s">
        <v>161</v>
      </c>
      <c r="B60" s="19" t="s">
        <v>360</v>
      </c>
      <c r="C60" s="27" t="s">
        <v>360</v>
      </c>
      <c r="E60" s="1" t="s">
        <v>180</v>
      </c>
      <c r="F60" s="19">
        <v>200</v>
      </c>
      <c r="G60" s="27">
        <f t="shared" si="7"/>
        <v>22.727272727272727</v>
      </c>
    </row>
    <row r="61" spans="1:7" ht="12.75">
      <c r="A61" s="29" t="s">
        <v>162</v>
      </c>
      <c r="B61" s="19">
        <v>20</v>
      </c>
      <c r="C61" s="27">
        <f>B61*100/B$10</f>
        <v>0.7155635062611807</v>
      </c>
      <c r="E61" s="1" t="s">
        <v>22</v>
      </c>
      <c r="F61" s="19">
        <v>150</v>
      </c>
      <c r="G61" s="27">
        <f t="shared" si="7"/>
        <v>17.045454545454547</v>
      </c>
    </row>
    <row r="62" spans="1:7" ht="12.75">
      <c r="A62" s="29"/>
      <c r="B62" s="19"/>
      <c r="C62" s="27"/>
      <c r="E62" s="1" t="s">
        <v>181</v>
      </c>
      <c r="F62" s="19">
        <v>505</v>
      </c>
      <c r="G62" s="27">
        <f t="shared" si="7"/>
        <v>57.38636363636363</v>
      </c>
    </row>
    <row r="63" spans="1:7" ht="12.75">
      <c r="A63" s="34" t="s">
        <v>163</v>
      </c>
      <c r="B63" s="19"/>
      <c r="C63" s="27"/>
      <c r="F63" s="19"/>
      <c r="G63" s="27"/>
    </row>
    <row r="64" spans="1:7" ht="14.25">
      <c r="A64" s="28" t="s">
        <v>306</v>
      </c>
      <c r="B64" s="24">
        <v>1290</v>
      </c>
      <c r="C64" s="20">
        <f aca="true" t="shared" si="8" ref="C64:C73">B64*100/B$64</f>
        <v>100</v>
      </c>
      <c r="E64" s="21" t="s">
        <v>182</v>
      </c>
      <c r="F64" s="19"/>
      <c r="G64" s="27"/>
    </row>
    <row r="65" spans="1:7" ht="12.75">
      <c r="A65" s="29" t="s">
        <v>164</v>
      </c>
      <c r="B65" s="19">
        <v>765</v>
      </c>
      <c r="C65" s="27">
        <f t="shared" si="8"/>
        <v>59.30232558139535</v>
      </c>
      <c r="E65" s="21" t="s">
        <v>193</v>
      </c>
      <c r="F65" s="24">
        <v>2235</v>
      </c>
      <c r="G65" s="20">
        <f>F65*100/F$65</f>
        <v>100</v>
      </c>
    </row>
    <row r="66" spans="1:7" ht="12.75">
      <c r="A66" s="29" t="s">
        <v>165</v>
      </c>
      <c r="B66" s="19">
        <v>500</v>
      </c>
      <c r="C66" s="27">
        <f t="shared" si="8"/>
        <v>38.75968992248062</v>
      </c>
      <c r="E66" s="1" t="s">
        <v>23</v>
      </c>
      <c r="F66" s="19">
        <v>180</v>
      </c>
      <c r="G66" s="27">
        <f aca="true" t="shared" si="9" ref="G66:G72">F66*100/F$65</f>
        <v>8.053691275167786</v>
      </c>
    </row>
    <row r="67" spans="1:7" ht="12.75">
      <c r="A67" s="29" t="s">
        <v>166</v>
      </c>
      <c r="B67" s="19">
        <v>585</v>
      </c>
      <c r="C67" s="27">
        <f t="shared" si="8"/>
        <v>45.348837209302324</v>
      </c>
      <c r="E67" s="1" t="s">
        <v>183</v>
      </c>
      <c r="F67" s="19">
        <v>175</v>
      </c>
      <c r="G67" s="27">
        <f t="shared" si="9"/>
        <v>7.829977628635347</v>
      </c>
    </row>
    <row r="68" spans="1:7" ht="12.75">
      <c r="A68" s="29" t="s">
        <v>165</v>
      </c>
      <c r="B68" s="19">
        <v>420</v>
      </c>
      <c r="C68" s="27">
        <f t="shared" si="8"/>
        <v>32.55813953488372</v>
      </c>
      <c r="E68" s="1" t="s">
        <v>184</v>
      </c>
      <c r="F68" s="19">
        <v>515</v>
      </c>
      <c r="G68" s="27">
        <f t="shared" si="9"/>
        <v>23.042505592841163</v>
      </c>
    </row>
    <row r="69" spans="1:7" ht="12.75">
      <c r="A69" s="29" t="s">
        <v>167</v>
      </c>
      <c r="B69" s="19">
        <v>80</v>
      </c>
      <c r="C69" s="27">
        <f t="shared" si="8"/>
        <v>6.2015503875969</v>
      </c>
      <c r="E69" s="1" t="s">
        <v>24</v>
      </c>
      <c r="F69" s="19">
        <v>345</v>
      </c>
      <c r="G69" s="27">
        <f t="shared" si="9"/>
        <v>15.436241610738255</v>
      </c>
    </row>
    <row r="70" spans="1:7" ht="12.75">
      <c r="A70" s="29" t="s">
        <v>165</v>
      </c>
      <c r="B70" s="19">
        <v>60</v>
      </c>
      <c r="C70" s="27">
        <f t="shared" si="8"/>
        <v>4.651162790697675</v>
      </c>
      <c r="E70" s="1" t="s">
        <v>25</v>
      </c>
      <c r="F70" s="19">
        <v>155</v>
      </c>
      <c r="G70" s="27">
        <f t="shared" si="9"/>
        <v>6.935123042505593</v>
      </c>
    </row>
    <row r="71" spans="1:7" ht="12.75">
      <c r="A71" s="29" t="s">
        <v>168</v>
      </c>
      <c r="B71" s="19">
        <v>525</v>
      </c>
      <c r="C71" s="27">
        <f t="shared" si="8"/>
        <v>40.69767441860465</v>
      </c>
      <c r="E71" s="1" t="s">
        <v>26</v>
      </c>
      <c r="F71" s="19">
        <v>355</v>
      </c>
      <c r="G71" s="27">
        <f t="shared" si="9"/>
        <v>15.883668903803132</v>
      </c>
    </row>
    <row r="72" spans="1:7" ht="12.75">
      <c r="A72" s="29" t="s">
        <v>169</v>
      </c>
      <c r="B72" s="19">
        <v>305</v>
      </c>
      <c r="C72" s="27">
        <f t="shared" si="8"/>
        <v>23.643410852713178</v>
      </c>
      <c r="E72" s="1" t="s">
        <v>185</v>
      </c>
      <c r="F72" s="19">
        <v>510</v>
      </c>
      <c r="G72" s="27">
        <f t="shared" si="9"/>
        <v>22.818791946308725</v>
      </c>
    </row>
    <row r="73" spans="1:7" ht="12.75">
      <c r="A73" s="29" t="s">
        <v>170</v>
      </c>
      <c r="B73" s="19">
        <v>15</v>
      </c>
      <c r="C73" s="27">
        <f t="shared" si="8"/>
        <v>1.1627906976744187</v>
      </c>
      <c r="F73" s="19"/>
      <c r="G73" s="27"/>
    </row>
    <row r="74" spans="1:7" ht="12.75">
      <c r="A74" s="26"/>
      <c r="B74" s="35"/>
      <c r="C74" s="23"/>
      <c r="E74" s="1" t="s">
        <v>186</v>
      </c>
      <c r="F74" s="35" t="s">
        <v>195</v>
      </c>
      <c r="G74" s="36">
        <f>SUM(F68:F72)*100/F65</f>
        <v>84.11633109619687</v>
      </c>
    </row>
    <row r="75" spans="1:7" ht="12.75">
      <c r="A75" s="18" t="s">
        <v>188</v>
      </c>
      <c r="B75" s="19"/>
      <c r="C75" s="27"/>
      <c r="E75" s="1" t="s">
        <v>187</v>
      </c>
      <c r="F75" s="35" t="s">
        <v>195</v>
      </c>
      <c r="G75" s="36">
        <f>(F71+F72)*100/F65</f>
        <v>38.702460850111855</v>
      </c>
    </row>
    <row r="76" spans="1:7" ht="12.75">
      <c r="A76" s="18" t="s">
        <v>194</v>
      </c>
      <c r="B76" s="24">
        <v>2770</v>
      </c>
      <c r="C76" s="20">
        <f>B76*100/B$37</f>
        <v>100</v>
      </c>
      <c r="F76" s="19"/>
      <c r="G76" s="27"/>
    </row>
    <row r="77" spans="1:7" ht="12.75">
      <c r="A77" s="26" t="s">
        <v>342</v>
      </c>
      <c r="B77" s="19">
        <v>565</v>
      </c>
      <c r="C77" s="27">
        <f aca="true" t="shared" si="10" ref="C77:C83">B77*100/B$37</f>
        <v>20.3971119133574</v>
      </c>
      <c r="E77" s="37" t="s">
        <v>221</v>
      </c>
      <c r="F77" s="19"/>
      <c r="G77" s="27"/>
    </row>
    <row r="78" spans="1:7" ht="12.75">
      <c r="A78" s="26" t="s">
        <v>189</v>
      </c>
      <c r="B78" s="19">
        <v>920</v>
      </c>
      <c r="C78" s="27">
        <f t="shared" si="10"/>
        <v>33.2129963898917</v>
      </c>
      <c r="E78" s="37" t="s">
        <v>249</v>
      </c>
      <c r="F78" s="24">
        <v>2455</v>
      </c>
      <c r="G78" s="20">
        <f>F78*100/F$78</f>
        <v>100</v>
      </c>
    </row>
    <row r="79" spans="1:7" ht="12.75">
      <c r="A79" s="26" t="s">
        <v>343</v>
      </c>
      <c r="B79" s="19">
        <v>475</v>
      </c>
      <c r="C79" s="27">
        <f t="shared" si="10"/>
        <v>17.14801444043321</v>
      </c>
      <c r="E79" s="38" t="s">
        <v>27</v>
      </c>
      <c r="F79" s="19">
        <v>4</v>
      </c>
      <c r="G79" s="27">
        <f>F79*100/F$78</f>
        <v>0.1629327902240326</v>
      </c>
    </row>
    <row r="80" spans="1:7" ht="12.75">
      <c r="A80" s="26" t="s">
        <v>344</v>
      </c>
      <c r="B80" s="19">
        <v>445</v>
      </c>
      <c r="C80" s="27">
        <f t="shared" si="10"/>
        <v>16.064981949458485</v>
      </c>
      <c r="E80" s="38"/>
      <c r="F80" s="19"/>
      <c r="G80" s="27"/>
    </row>
    <row r="81" spans="1:7" ht="12.75">
      <c r="A81" s="26" t="s">
        <v>345</v>
      </c>
      <c r="B81" s="19">
        <v>250</v>
      </c>
      <c r="C81" s="27">
        <f t="shared" si="10"/>
        <v>9.025270758122744</v>
      </c>
      <c r="E81" s="38"/>
      <c r="F81" s="19"/>
      <c r="G81" s="27"/>
    </row>
    <row r="82" spans="1:7" ht="12.75">
      <c r="A82" s="26" t="s">
        <v>346</v>
      </c>
      <c r="B82" s="19">
        <v>195</v>
      </c>
      <c r="C82" s="27">
        <f t="shared" si="10"/>
        <v>7.03971119133574</v>
      </c>
      <c r="E82" s="38"/>
      <c r="F82" s="19"/>
      <c r="G82" s="27"/>
    </row>
    <row r="83" spans="1:7" ht="13.5" thickBot="1">
      <c r="A83" s="39" t="s">
        <v>347</v>
      </c>
      <c r="B83" s="40">
        <v>1285</v>
      </c>
      <c r="C83" s="41">
        <f t="shared" si="10"/>
        <v>46.3898916967509</v>
      </c>
      <c r="D83" s="42"/>
      <c r="E83" s="43"/>
      <c r="F83" s="40"/>
      <c r="G83" s="41"/>
    </row>
    <row r="84" ht="13.5" thickTop="1">
      <c r="A84" s="73" t="s">
        <v>362</v>
      </c>
    </row>
    <row r="85" ht="12.75">
      <c r="A85" s="44" t="s">
        <v>196</v>
      </c>
    </row>
    <row r="86" ht="12.75">
      <c r="A86" s="1" t="s">
        <v>197</v>
      </c>
    </row>
    <row r="87" ht="12.75">
      <c r="A87" s="1" t="s">
        <v>295</v>
      </c>
    </row>
    <row r="88" ht="14.25">
      <c r="A88" s="45" t="s">
        <v>359</v>
      </c>
    </row>
    <row r="89" ht="14.25">
      <c r="A89" s="45" t="s">
        <v>128</v>
      </c>
    </row>
    <row r="90" ht="12.75">
      <c r="A90" s="1" t="s">
        <v>198</v>
      </c>
    </row>
  </sheetData>
  <printOptions/>
  <pageMargins left="0.65" right="0.75" top="0.58" bottom="0.48" header="0.5" footer="0.5"/>
  <pageSetup horizontalDpi="600" verticalDpi="600" orientation="portrait" scale="64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6"/>
  <sheetViews>
    <sheetView zoomScaleSheetLayoutView="75" workbookViewId="0" topLeftCell="A54">
      <selection activeCell="A83" sqref="A83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ht="3" customHeight="1">
      <c r="A1" s="1" t="s">
        <v>361</v>
      </c>
    </row>
    <row r="2" ht="15.75">
      <c r="A2" s="2" t="s">
        <v>313</v>
      </c>
    </row>
    <row r="3" ht="14.25">
      <c r="A3" s="3" t="s">
        <v>358</v>
      </c>
    </row>
    <row r="4" ht="12.75">
      <c r="A4" s="1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15"/>
      <c r="B9" s="16"/>
      <c r="C9" s="46"/>
      <c r="F9" s="47"/>
      <c r="G9" s="46"/>
    </row>
    <row r="10" spans="1:7" ht="12.75">
      <c r="A10" s="48" t="s">
        <v>199</v>
      </c>
      <c r="B10" s="22"/>
      <c r="C10" s="27"/>
      <c r="E10" s="21" t="s">
        <v>220</v>
      </c>
      <c r="F10" s="19"/>
      <c r="G10" s="27"/>
    </row>
    <row r="11" spans="1:7" ht="12.75">
      <c r="A11" s="48" t="s">
        <v>241</v>
      </c>
      <c r="B11" s="24">
        <v>2510</v>
      </c>
      <c r="C11" s="20">
        <f>B11*100/B$11</f>
        <v>100</v>
      </c>
      <c r="E11" s="21" t="s">
        <v>248</v>
      </c>
      <c r="F11" s="24">
        <v>1540</v>
      </c>
      <c r="G11" s="20">
        <f>F11*100/F$11</f>
        <v>100</v>
      </c>
    </row>
    <row r="12" spans="1:7" ht="12.75">
      <c r="A12" s="49" t="s">
        <v>28</v>
      </c>
      <c r="B12" s="19">
        <v>1680</v>
      </c>
      <c r="C12" s="27">
        <f>B12*100/B$11</f>
        <v>66.93227091633466</v>
      </c>
      <c r="E12" s="3" t="s">
        <v>54</v>
      </c>
      <c r="F12" s="50">
        <v>795</v>
      </c>
      <c r="G12" s="51">
        <f aca="true" t="shared" si="0" ref="G12:G17">F12*100/F$11</f>
        <v>51.62337662337662</v>
      </c>
    </row>
    <row r="13" spans="1:7" ht="12.75">
      <c r="A13" s="49" t="s">
        <v>200</v>
      </c>
      <c r="B13" s="19">
        <v>1675</v>
      </c>
      <c r="C13" s="27">
        <f>B13*100/B$11</f>
        <v>66.73306772908367</v>
      </c>
      <c r="E13" s="1" t="s">
        <v>55</v>
      </c>
      <c r="F13" s="19">
        <v>145</v>
      </c>
      <c r="G13" s="27">
        <f t="shared" si="0"/>
        <v>9.415584415584416</v>
      </c>
    </row>
    <row r="14" spans="1:7" ht="12.75">
      <c r="A14" s="49" t="s">
        <v>29</v>
      </c>
      <c r="B14" s="19">
        <v>1565</v>
      </c>
      <c r="C14" s="27">
        <f>B14*100/B$11</f>
        <v>62.35059760956175</v>
      </c>
      <c r="E14" s="3" t="s">
        <v>287</v>
      </c>
      <c r="F14" s="50">
        <v>455</v>
      </c>
      <c r="G14" s="51">
        <f t="shared" si="0"/>
        <v>29.545454545454547</v>
      </c>
    </row>
    <row r="15" spans="1:7" ht="12.75">
      <c r="A15" s="49" t="s">
        <v>30</v>
      </c>
      <c r="B15" s="19">
        <v>110</v>
      </c>
      <c r="C15" s="27">
        <f>B15*100/B$11</f>
        <v>4.382470119521912</v>
      </c>
      <c r="E15" s="1" t="s">
        <v>56</v>
      </c>
      <c r="F15" s="19">
        <v>60</v>
      </c>
      <c r="G15" s="27">
        <f t="shared" si="0"/>
        <v>3.896103896103896</v>
      </c>
    </row>
    <row r="16" spans="1:7" ht="12.75">
      <c r="A16" s="49" t="s">
        <v>201</v>
      </c>
      <c r="B16" s="19" t="s">
        <v>195</v>
      </c>
      <c r="C16" s="27">
        <f>B15*100/B13</f>
        <v>6.567164179104478</v>
      </c>
      <c r="E16" s="1" t="s">
        <v>57</v>
      </c>
      <c r="F16" s="19">
        <v>55</v>
      </c>
      <c r="G16" s="27">
        <f t="shared" si="0"/>
        <v>3.5714285714285716</v>
      </c>
    </row>
    <row r="17" spans="1:7" ht="12.75">
      <c r="A17" s="49" t="s">
        <v>31</v>
      </c>
      <c r="B17" s="19">
        <v>4</v>
      </c>
      <c r="C17" s="27">
        <f>B17*100/B$11</f>
        <v>0.1593625498007968</v>
      </c>
      <c r="E17" s="1" t="s">
        <v>58</v>
      </c>
      <c r="F17" s="19">
        <v>35</v>
      </c>
      <c r="G17" s="27">
        <f t="shared" si="0"/>
        <v>2.272727272727273</v>
      </c>
    </row>
    <row r="18" spans="1:7" ht="12.75">
      <c r="A18" s="49" t="s">
        <v>32</v>
      </c>
      <c r="B18" s="19">
        <v>830</v>
      </c>
      <c r="C18" s="27">
        <f>B18*100/B$11</f>
        <v>33.06772908366534</v>
      </c>
      <c r="E18" s="1" t="s">
        <v>302</v>
      </c>
      <c r="F18" s="30">
        <v>37.3</v>
      </c>
      <c r="G18" s="27" t="s">
        <v>195</v>
      </c>
    </row>
    <row r="19" spans="1:7" ht="12.75">
      <c r="A19" s="49"/>
      <c r="B19" s="19"/>
      <c r="C19" s="27"/>
      <c r="F19" s="19"/>
      <c r="G19" s="27"/>
    </row>
    <row r="20" spans="1:7" ht="12.75">
      <c r="A20" s="48" t="s">
        <v>242</v>
      </c>
      <c r="B20" s="24">
        <v>830</v>
      </c>
      <c r="C20" s="20">
        <f>B20*100/B$20</f>
        <v>100</v>
      </c>
      <c r="E20" s="21" t="s">
        <v>224</v>
      </c>
      <c r="F20" s="24"/>
      <c r="G20" s="20"/>
    </row>
    <row r="21" spans="1:7" ht="14.25">
      <c r="A21" s="49" t="s">
        <v>33</v>
      </c>
      <c r="B21" s="19">
        <v>455</v>
      </c>
      <c r="C21" s="27">
        <f>B21*100/B$20</f>
        <v>54.81927710843374</v>
      </c>
      <c r="E21" s="21" t="s">
        <v>314</v>
      </c>
      <c r="F21" s="24">
        <v>1290</v>
      </c>
      <c r="G21" s="20">
        <f>F21*100/F$21</f>
        <v>100</v>
      </c>
    </row>
    <row r="22" spans="1:7" ht="12.75">
      <c r="A22" s="49" t="s">
        <v>200</v>
      </c>
      <c r="B22" s="19">
        <v>455</v>
      </c>
      <c r="C22" s="27">
        <f>B22*100/B$20</f>
        <v>54.81927710843374</v>
      </c>
      <c r="E22" s="1" t="s">
        <v>225</v>
      </c>
      <c r="F22" s="19">
        <v>220</v>
      </c>
      <c r="G22" s="27">
        <f aca="true" t="shared" si="1" ref="G22:G31">F22*100/F$21</f>
        <v>17.05426356589147</v>
      </c>
    </row>
    <row r="23" spans="1:7" ht="12.75">
      <c r="A23" s="49" t="s">
        <v>34</v>
      </c>
      <c r="B23" s="19">
        <v>430</v>
      </c>
      <c r="C23" s="27">
        <f>B23*100/B$20</f>
        <v>51.80722891566265</v>
      </c>
      <c r="E23" s="1" t="s">
        <v>226</v>
      </c>
      <c r="F23" s="19">
        <v>120</v>
      </c>
      <c r="G23" s="27">
        <f t="shared" si="1"/>
        <v>9.30232558139535</v>
      </c>
    </row>
    <row r="24" spans="1:7" ht="12.75">
      <c r="A24" s="49"/>
      <c r="B24" s="19"/>
      <c r="C24" s="27"/>
      <c r="E24" s="1" t="s">
        <v>227</v>
      </c>
      <c r="F24" s="19">
        <v>160</v>
      </c>
      <c r="G24" s="27">
        <f t="shared" si="1"/>
        <v>12.4031007751938</v>
      </c>
    </row>
    <row r="25" spans="1:7" ht="12.75">
      <c r="A25" s="48" t="s">
        <v>243</v>
      </c>
      <c r="B25" s="24">
        <v>30</v>
      </c>
      <c r="C25" s="20">
        <f>B25*100/B$25</f>
        <v>100</v>
      </c>
      <c r="E25" s="1" t="s">
        <v>228</v>
      </c>
      <c r="F25" s="19">
        <v>205</v>
      </c>
      <c r="G25" s="27">
        <f t="shared" si="1"/>
        <v>15.891472868217054</v>
      </c>
    </row>
    <row r="26" spans="1:7" ht="12.75">
      <c r="A26" s="49" t="s">
        <v>35</v>
      </c>
      <c r="B26" s="19">
        <v>15</v>
      </c>
      <c r="C26" s="27">
        <f>B26*100/B$25</f>
        <v>50</v>
      </c>
      <c r="E26" s="1" t="s">
        <v>229</v>
      </c>
      <c r="F26" s="19">
        <v>260</v>
      </c>
      <c r="G26" s="27">
        <f t="shared" si="1"/>
        <v>20.155038759689923</v>
      </c>
    </row>
    <row r="27" spans="1:7" ht="12.75">
      <c r="A27" s="49"/>
      <c r="B27" s="19"/>
      <c r="C27" s="27"/>
      <c r="E27" s="1" t="s">
        <v>230</v>
      </c>
      <c r="F27" s="19">
        <v>180</v>
      </c>
      <c r="G27" s="27">
        <f t="shared" si="1"/>
        <v>13.953488372093023</v>
      </c>
    </row>
    <row r="28" spans="1:7" ht="12.75">
      <c r="A28" s="48" t="s">
        <v>202</v>
      </c>
      <c r="B28" s="19"/>
      <c r="C28" s="27"/>
      <c r="E28" s="1" t="s">
        <v>231</v>
      </c>
      <c r="F28" s="19">
        <v>80</v>
      </c>
      <c r="G28" s="27">
        <f t="shared" si="1"/>
        <v>6.2015503875969</v>
      </c>
    </row>
    <row r="29" spans="1:7" ht="12.75">
      <c r="A29" s="48" t="s">
        <v>244</v>
      </c>
      <c r="B29" s="24">
        <v>1565</v>
      </c>
      <c r="C29" s="20">
        <f>B29*100/B$29</f>
        <v>100</v>
      </c>
      <c r="E29" s="1" t="s">
        <v>232</v>
      </c>
      <c r="F29" s="19">
        <v>30</v>
      </c>
      <c r="G29" s="27">
        <f t="shared" si="1"/>
        <v>2.3255813953488373</v>
      </c>
    </row>
    <row r="30" spans="1:7" ht="12.75">
      <c r="A30" s="48" t="s">
        <v>203</v>
      </c>
      <c r="B30" s="19"/>
      <c r="C30" s="27"/>
      <c r="E30" s="1" t="s">
        <v>233</v>
      </c>
      <c r="F30" s="19">
        <v>10</v>
      </c>
      <c r="G30" s="27">
        <f t="shared" si="1"/>
        <v>0.7751937984496124</v>
      </c>
    </row>
    <row r="31" spans="1:7" ht="12.75">
      <c r="A31" s="49" t="s">
        <v>204</v>
      </c>
      <c r="B31" s="19">
        <v>475</v>
      </c>
      <c r="C31" s="27">
        <f>B31*100/B$29</f>
        <v>30.35143769968051</v>
      </c>
      <c r="E31" s="1" t="s">
        <v>234</v>
      </c>
      <c r="F31" s="19">
        <v>15</v>
      </c>
      <c r="G31" s="27">
        <f t="shared" si="1"/>
        <v>1.1627906976744187</v>
      </c>
    </row>
    <row r="32" spans="1:7" ht="12.75">
      <c r="A32" s="49" t="s">
        <v>205</v>
      </c>
      <c r="B32" s="19">
        <v>295</v>
      </c>
      <c r="C32" s="27">
        <f>B32*100/B$29</f>
        <v>18.849840255591054</v>
      </c>
      <c r="E32" s="1" t="s">
        <v>132</v>
      </c>
      <c r="F32" s="19">
        <v>31131</v>
      </c>
      <c r="G32" s="27" t="s">
        <v>195</v>
      </c>
    </row>
    <row r="33" spans="1:7" ht="12.75">
      <c r="A33" s="49" t="s">
        <v>206</v>
      </c>
      <c r="B33" s="19">
        <v>425</v>
      </c>
      <c r="C33" s="27">
        <f>B33*100/B$29</f>
        <v>27.156549520766774</v>
      </c>
      <c r="F33" s="19"/>
      <c r="G33" s="27"/>
    </row>
    <row r="34" spans="1:7" ht="12.75">
      <c r="A34" s="49" t="s">
        <v>36</v>
      </c>
      <c r="B34" s="19" t="s">
        <v>360</v>
      </c>
      <c r="C34" s="27" t="s">
        <v>360</v>
      </c>
      <c r="E34" s="1" t="s">
        <v>59</v>
      </c>
      <c r="F34" s="19">
        <v>1175</v>
      </c>
      <c r="G34" s="27">
        <f>F34*100/F$21</f>
        <v>91.08527131782945</v>
      </c>
    </row>
    <row r="35" spans="1:7" ht="12.75">
      <c r="A35" s="49" t="s">
        <v>207</v>
      </c>
      <c r="B35" s="19"/>
      <c r="C35" s="27"/>
      <c r="E35" s="1" t="s">
        <v>296</v>
      </c>
      <c r="F35" s="19">
        <v>40501</v>
      </c>
      <c r="G35" s="27" t="s">
        <v>195</v>
      </c>
    </row>
    <row r="36" spans="1:7" ht="12.75">
      <c r="A36" s="49" t="s">
        <v>208</v>
      </c>
      <c r="B36" s="19">
        <v>50</v>
      </c>
      <c r="C36" s="27">
        <f>B36*100/B$29</f>
        <v>3.194888178913738</v>
      </c>
      <c r="E36" s="1" t="s">
        <v>130</v>
      </c>
      <c r="F36" s="19">
        <v>30</v>
      </c>
      <c r="G36" s="27">
        <f>F36*100/F$21</f>
        <v>2.3255813953488373</v>
      </c>
    </row>
    <row r="37" spans="1:7" ht="12.75">
      <c r="A37" s="49" t="s">
        <v>209</v>
      </c>
      <c r="B37" s="19"/>
      <c r="C37" s="27"/>
      <c r="E37" s="1" t="s">
        <v>297</v>
      </c>
      <c r="F37" s="19">
        <v>6789</v>
      </c>
      <c r="G37" s="27" t="s">
        <v>195</v>
      </c>
    </row>
    <row r="38" spans="1:7" ht="12.75">
      <c r="A38" s="49" t="s">
        <v>37</v>
      </c>
      <c r="B38" s="19">
        <v>325</v>
      </c>
      <c r="C38" s="27">
        <f>B38*100/B$29</f>
        <v>20.766773162939298</v>
      </c>
      <c r="E38" s="1" t="s">
        <v>131</v>
      </c>
      <c r="F38" s="19">
        <v>4</v>
      </c>
      <c r="G38" s="27">
        <f>F38*100/F$21</f>
        <v>0.31007751937984496</v>
      </c>
    </row>
    <row r="39" spans="1:7" ht="12.75">
      <c r="A39" s="49"/>
      <c r="B39" s="19"/>
      <c r="C39" s="27"/>
      <c r="E39" s="1" t="s">
        <v>298</v>
      </c>
      <c r="F39" s="19">
        <v>6000</v>
      </c>
      <c r="G39" s="27" t="s">
        <v>195</v>
      </c>
    </row>
    <row r="40" spans="1:7" ht="12.75">
      <c r="A40" s="48" t="s">
        <v>210</v>
      </c>
      <c r="B40" s="19"/>
      <c r="C40" s="27"/>
      <c r="E40" s="1" t="s">
        <v>235</v>
      </c>
      <c r="F40" s="19">
        <v>45</v>
      </c>
      <c r="G40" s="27">
        <f>F40*100/F$21</f>
        <v>3.488372093023256</v>
      </c>
    </row>
    <row r="41" spans="1:7" ht="12.75">
      <c r="A41" s="49" t="s">
        <v>211</v>
      </c>
      <c r="B41" s="19" t="s">
        <v>360</v>
      </c>
      <c r="C41" s="27" t="s">
        <v>360</v>
      </c>
      <c r="E41" s="1" t="s">
        <v>299</v>
      </c>
      <c r="F41" s="19">
        <v>938</v>
      </c>
      <c r="G41" s="27" t="s">
        <v>195</v>
      </c>
    </row>
    <row r="42" spans="1:7" ht="12.75">
      <c r="A42" s="49" t="s">
        <v>38</v>
      </c>
      <c r="B42" s="19">
        <v>25</v>
      </c>
      <c r="C42" s="27">
        <f aca="true" t="shared" si="2" ref="C42:C47">B42*100/B$29</f>
        <v>1.597444089456869</v>
      </c>
      <c r="E42" s="1" t="s">
        <v>236</v>
      </c>
      <c r="F42" s="19">
        <v>20</v>
      </c>
      <c r="G42" s="27">
        <f>F42*100/F$21</f>
        <v>1.550387596899225</v>
      </c>
    </row>
    <row r="43" spans="1:7" ht="12.75">
      <c r="A43" s="49" t="s">
        <v>39</v>
      </c>
      <c r="B43" s="19">
        <v>145</v>
      </c>
      <c r="C43" s="27">
        <f t="shared" si="2"/>
        <v>9.26517571884984</v>
      </c>
      <c r="E43" s="1" t="s">
        <v>300</v>
      </c>
      <c r="F43" s="19">
        <v>34194</v>
      </c>
      <c r="G43" s="27" t="s">
        <v>195</v>
      </c>
    </row>
    <row r="44" spans="1:7" ht="12.75">
      <c r="A44" s="49" t="s">
        <v>40</v>
      </c>
      <c r="B44" s="19">
        <v>75</v>
      </c>
      <c r="C44" s="27">
        <f t="shared" si="2"/>
        <v>4.792332268370607</v>
      </c>
      <c r="F44" s="19"/>
      <c r="G44" s="27"/>
    </row>
    <row r="45" spans="1:7" ht="14.25">
      <c r="A45" s="49" t="s">
        <v>41</v>
      </c>
      <c r="B45" s="19">
        <v>280</v>
      </c>
      <c r="C45" s="27">
        <f t="shared" si="2"/>
        <v>17.891373801916934</v>
      </c>
      <c r="E45" s="21" t="s">
        <v>315</v>
      </c>
      <c r="F45" s="24">
        <v>765</v>
      </c>
      <c r="G45" s="20">
        <f>F45*100/F$45</f>
        <v>100</v>
      </c>
    </row>
    <row r="46" spans="1:7" ht="12.75">
      <c r="A46" s="49" t="s">
        <v>212</v>
      </c>
      <c r="B46" s="19">
        <v>75</v>
      </c>
      <c r="C46" s="27">
        <f t="shared" si="2"/>
        <v>4.792332268370607</v>
      </c>
      <c r="E46" s="1" t="s">
        <v>225</v>
      </c>
      <c r="F46" s="19">
        <v>180</v>
      </c>
      <c r="G46" s="27">
        <f aca="true" t="shared" si="3" ref="G46:G55">F46*100/F$45</f>
        <v>23.529411764705884</v>
      </c>
    </row>
    <row r="47" spans="1:7" ht="12.75">
      <c r="A47" s="49" t="s">
        <v>42</v>
      </c>
      <c r="B47" s="19">
        <v>35</v>
      </c>
      <c r="C47" s="27">
        <f t="shared" si="2"/>
        <v>2.236421725239617</v>
      </c>
      <c r="E47" s="1" t="s">
        <v>226</v>
      </c>
      <c r="F47" s="19">
        <v>55</v>
      </c>
      <c r="G47" s="27">
        <f t="shared" si="3"/>
        <v>7.189542483660131</v>
      </c>
    </row>
    <row r="48" spans="1:7" ht="12.75">
      <c r="A48" s="49" t="s">
        <v>213</v>
      </c>
      <c r="B48" s="19"/>
      <c r="C48" s="27"/>
      <c r="E48" s="1" t="s">
        <v>227</v>
      </c>
      <c r="F48" s="19">
        <v>65</v>
      </c>
      <c r="G48" s="27">
        <f t="shared" si="3"/>
        <v>8.49673202614379</v>
      </c>
    </row>
    <row r="49" spans="1:7" ht="12.75">
      <c r="A49" s="49" t="s">
        <v>43</v>
      </c>
      <c r="B49" s="19">
        <v>110</v>
      </c>
      <c r="C49" s="27">
        <f>B49*100/B$29</f>
        <v>7.0287539936102235</v>
      </c>
      <c r="E49" s="1" t="s">
        <v>228</v>
      </c>
      <c r="F49" s="19">
        <v>120</v>
      </c>
      <c r="G49" s="27">
        <f t="shared" si="3"/>
        <v>15.686274509803921</v>
      </c>
    </row>
    <row r="50" spans="1:7" ht="12.75">
      <c r="A50" s="49" t="s">
        <v>214</v>
      </c>
      <c r="B50" s="19"/>
      <c r="C50" s="27"/>
      <c r="E50" s="1" t="s">
        <v>229</v>
      </c>
      <c r="F50" s="19">
        <v>80</v>
      </c>
      <c r="G50" s="27">
        <f t="shared" si="3"/>
        <v>10.457516339869281</v>
      </c>
    </row>
    <row r="51" spans="1:7" ht="12.75">
      <c r="A51" s="49" t="s">
        <v>285</v>
      </c>
      <c r="B51" s="19">
        <v>120</v>
      </c>
      <c r="C51" s="27">
        <f>B51*100/B$29</f>
        <v>7.667731629392971</v>
      </c>
      <c r="E51" s="1" t="s">
        <v>230</v>
      </c>
      <c r="F51" s="19">
        <v>155</v>
      </c>
      <c r="G51" s="27">
        <f t="shared" si="3"/>
        <v>20.26143790849673</v>
      </c>
    </row>
    <row r="52" spans="1:7" ht="12.75">
      <c r="A52" s="49" t="s">
        <v>286</v>
      </c>
      <c r="B52" s="19">
        <v>335</v>
      </c>
      <c r="C52" s="27">
        <f>B52*100/B$29</f>
        <v>21.405750798722046</v>
      </c>
      <c r="E52" s="1" t="s">
        <v>231</v>
      </c>
      <c r="F52" s="19">
        <v>75</v>
      </c>
      <c r="G52" s="27">
        <f t="shared" si="3"/>
        <v>9.803921568627452</v>
      </c>
    </row>
    <row r="53" spans="1:7" ht="12.75">
      <c r="A53" s="49" t="s">
        <v>215</v>
      </c>
      <c r="B53" s="19"/>
      <c r="C53" s="27"/>
      <c r="E53" s="1" t="s">
        <v>232</v>
      </c>
      <c r="F53" s="19">
        <v>25</v>
      </c>
      <c r="G53" s="27">
        <f t="shared" si="3"/>
        <v>3.2679738562091503</v>
      </c>
    </row>
    <row r="54" spans="1:7" ht="12.75">
      <c r="A54" s="49" t="s">
        <v>44</v>
      </c>
      <c r="B54" s="19">
        <v>185</v>
      </c>
      <c r="C54" s="27">
        <f>B54*100/B$29</f>
        <v>11.821086261980831</v>
      </c>
      <c r="E54" s="1" t="s">
        <v>233</v>
      </c>
      <c r="F54" s="19">
        <v>10</v>
      </c>
      <c r="G54" s="27">
        <f t="shared" si="3"/>
        <v>1.3071895424836601</v>
      </c>
    </row>
    <row r="55" spans="1:7" ht="12.75">
      <c r="A55" s="49" t="s">
        <v>216</v>
      </c>
      <c r="B55" s="19">
        <v>110</v>
      </c>
      <c r="C55" s="27">
        <f>B55*100/B$29</f>
        <v>7.0287539936102235</v>
      </c>
      <c r="E55" s="1" t="s">
        <v>234</v>
      </c>
      <c r="F55" s="19">
        <v>0</v>
      </c>
      <c r="G55" s="27">
        <f t="shared" si="3"/>
        <v>0</v>
      </c>
    </row>
    <row r="56" spans="1:7" ht="12.75">
      <c r="A56" s="49" t="s">
        <v>45</v>
      </c>
      <c r="B56" s="19">
        <v>75</v>
      </c>
      <c r="C56" s="27">
        <f>B56*100/B$29</f>
        <v>4.792332268370607</v>
      </c>
      <c r="E56" s="1" t="s">
        <v>237</v>
      </c>
      <c r="F56" s="19">
        <v>32591</v>
      </c>
      <c r="G56" s="27" t="s">
        <v>195</v>
      </c>
    </row>
    <row r="57" spans="1:7" ht="12.75">
      <c r="A57" s="49"/>
      <c r="B57" s="19"/>
      <c r="C57" s="27"/>
      <c r="F57" s="19"/>
      <c r="G57" s="27"/>
    </row>
    <row r="58" spans="1:7" ht="12.75">
      <c r="A58" s="48" t="s">
        <v>217</v>
      </c>
      <c r="B58" s="19"/>
      <c r="C58" s="27"/>
      <c r="E58" s="1" t="s">
        <v>301</v>
      </c>
      <c r="F58" s="19">
        <v>17558</v>
      </c>
      <c r="G58" s="27" t="s">
        <v>195</v>
      </c>
    </row>
    <row r="59" spans="1:7" ht="12.75">
      <c r="A59" s="49" t="s">
        <v>46</v>
      </c>
      <c r="B59" s="19">
        <v>1260</v>
      </c>
      <c r="C59" s="27">
        <f>B59*100/B$29</f>
        <v>80.5111821086262</v>
      </c>
      <c r="E59" s="52" t="s">
        <v>238</v>
      </c>
      <c r="F59" s="19"/>
      <c r="G59" s="27"/>
    </row>
    <row r="60" spans="1:7" ht="12.75">
      <c r="A60" s="49" t="s">
        <v>218</v>
      </c>
      <c r="B60" s="19">
        <v>195</v>
      </c>
      <c r="C60" s="27">
        <f>B60*100/B$29</f>
        <v>12.460063897763579</v>
      </c>
      <c r="E60" s="1" t="s">
        <v>294</v>
      </c>
      <c r="F60" s="19">
        <v>27648</v>
      </c>
      <c r="G60" s="27" t="s">
        <v>195</v>
      </c>
    </row>
    <row r="61" spans="1:7" ht="13.5" thickBot="1">
      <c r="A61" s="49" t="s">
        <v>219</v>
      </c>
      <c r="B61" s="19"/>
      <c r="C61" s="27"/>
      <c r="D61" s="53"/>
      <c r="E61" s="43" t="s">
        <v>129</v>
      </c>
      <c r="F61" s="40">
        <v>16034</v>
      </c>
      <c r="G61" s="41" t="s">
        <v>195</v>
      </c>
    </row>
    <row r="62" spans="1:7" ht="13.5" thickTop="1">
      <c r="A62" s="49" t="s">
        <v>47</v>
      </c>
      <c r="B62" s="19">
        <v>85</v>
      </c>
      <c r="C62" s="27">
        <f>B62*100/B$29</f>
        <v>5.431309904153355</v>
      </c>
      <c r="F62" s="24" t="s">
        <v>307</v>
      </c>
      <c r="G62" s="20" t="s">
        <v>137</v>
      </c>
    </row>
    <row r="63" spans="1:7" ht="12.75">
      <c r="A63" s="49" t="s">
        <v>48</v>
      </c>
      <c r="B63" s="19">
        <v>25</v>
      </c>
      <c r="C63" s="27">
        <f>B63*100/B$29</f>
        <v>1.597444089456869</v>
      </c>
      <c r="D63" s="54"/>
      <c r="E63" s="38"/>
      <c r="F63" s="24" t="s">
        <v>308</v>
      </c>
      <c r="G63" s="20" t="s">
        <v>308</v>
      </c>
    </row>
    <row r="64" spans="1:7" ht="12.75">
      <c r="A64" s="49"/>
      <c r="B64" s="19"/>
      <c r="C64" s="27"/>
      <c r="D64" s="54"/>
      <c r="E64" s="38"/>
      <c r="F64" s="24" t="s">
        <v>309</v>
      </c>
      <c r="G64" s="20" t="s">
        <v>311</v>
      </c>
    </row>
    <row r="65" spans="1:7" ht="12.75">
      <c r="A65" s="48" t="s">
        <v>222</v>
      </c>
      <c r="B65" s="19"/>
      <c r="C65" s="27"/>
      <c r="D65" s="55"/>
      <c r="E65" s="56" t="s">
        <v>135</v>
      </c>
      <c r="F65" s="57" t="s">
        <v>310</v>
      </c>
      <c r="G65" s="58" t="s">
        <v>310</v>
      </c>
    </row>
    <row r="66" spans="1:7" ht="12.75">
      <c r="A66" s="48" t="s">
        <v>223</v>
      </c>
      <c r="B66" s="24"/>
      <c r="C66" s="20"/>
      <c r="E66" s="21" t="s">
        <v>312</v>
      </c>
      <c r="F66" s="19"/>
      <c r="G66" s="27"/>
    </row>
    <row r="67" spans="1:7" ht="14.25">
      <c r="A67" s="48" t="s">
        <v>245</v>
      </c>
      <c r="B67" s="24">
        <v>410</v>
      </c>
      <c r="C67" s="20">
        <f>B67*100/B$67</f>
        <v>100</v>
      </c>
      <c r="E67" s="21" t="s">
        <v>316</v>
      </c>
      <c r="F67" s="24">
        <v>230</v>
      </c>
      <c r="G67" s="20">
        <v>30.065359477124183</v>
      </c>
    </row>
    <row r="68" spans="1:7" ht="12.75">
      <c r="A68" s="49" t="s">
        <v>49</v>
      </c>
      <c r="B68" s="19">
        <v>35</v>
      </c>
      <c r="C68" s="51">
        <f>B68*100/B$67</f>
        <v>8.536585365853659</v>
      </c>
      <c r="E68" s="1" t="s">
        <v>288</v>
      </c>
      <c r="F68" s="19">
        <v>170</v>
      </c>
      <c r="G68" s="27">
        <v>32.69230769230769</v>
      </c>
    </row>
    <row r="69" spans="1:7" ht="12.75">
      <c r="A69" s="48" t="s">
        <v>246</v>
      </c>
      <c r="B69" s="24">
        <v>2330</v>
      </c>
      <c r="C69" s="20">
        <f>B69*100/B$69</f>
        <v>100</v>
      </c>
      <c r="E69" s="1" t="s">
        <v>289</v>
      </c>
      <c r="F69" s="19">
        <v>65</v>
      </c>
      <c r="G69" s="27">
        <v>24.074074074074073</v>
      </c>
    </row>
    <row r="70" spans="1:7" ht="12.75">
      <c r="A70" s="49" t="s">
        <v>49</v>
      </c>
      <c r="B70" s="19">
        <v>570</v>
      </c>
      <c r="C70" s="27">
        <f>B70*100/B$69</f>
        <v>24.463519313304722</v>
      </c>
      <c r="E70" s="21" t="s">
        <v>239</v>
      </c>
      <c r="F70" s="19"/>
      <c r="G70" s="27"/>
    </row>
    <row r="71" spans="1:7" ht="14.25">
      <c r="A71" s="49" t="s">
        <v>50</v>
      </c>
      <c r="B71" s="30" t="s">
        <v>195</v>
      </c>
      <c r="C71" s="27">
        <v>50.4</v>
      </c>
      <c r="E71" s="21" t="s">
        <v>317</v>
      </c>
      <c r="F71" s="24">
        <v>30</v>
      </c>
      <c r="G71" s="20">
        <v>37.5</v>
      </c>
    </row>
    <row r="72" spans="1:7" ht="12.75">
      <c r="A72" s="49" t="s">
        <v>51</v>
      </c>
      <c r="B72" s="19">
        <v>1760</v>
      </c>
      <c r="C72" s="27">
        <f>B72*100/B$69</f>
        <v>75.53648068669528</v>
      </c>
      <c r="E72" s="1" t="s">
        <v>290</v>
      </c>
      <c r="F72" s="19">
        <v>30</v>
      </c>
      <c r="G72" s="27">
        <v>42.857142857142854</v>
      </c>
    </row>
    <row r="73" spans="1:7" ht="12.75">
      <c r="A73" s="49" t="s">
        <v>52</v>
      </c>
      <c r="B73" s="30" t="s">
        <v>195</v>
      </c>
      <c r="C73" s="27">
        <v>70.9</v>
      </c>
      <c r="E73" s="1" t="s">
        <v>291</v>
      </c>
      <c r="F73" s="19">
        <v>20</v>
      </c>
      <c r="G73" s="27">
        <v>57.142857142857146</v>
      </c>
    </row>
    <row r="74" spans="1:7" ht="12.75">
      <c r="A74" s="48" t="s">
        <v>247</v>
      </c>
      <c r="B74" s="24">
        <v>25</v>
      </c>
      <c r="C74" s="20">
        <f>B74*100/B$74</f>
        <v>100</v>
      </c>
      <c r="E74" s="21" t="s">
        <v>60</v>
      </c>
      <c r="F74" s="24">
        <v>930</v>
      </c>
      <c r="G74" s="20">
        <v>33.57400722021661</v>
      </c>
    </row>
    <row r="75" spans="1:7" ht="12.75">
      <c r="A75" s="59" t="s">
        <v>53</v>
      </c>
      <c r="B75" s="50">
        <v>25</v>
      </c>
      <c r="C75" s="51">
        <f>B75*100/B$74</f>
        <v>100</v>
      </c>
      <c r="E75" s="1" t="s">
        <v>61</v>
      </c>
      <c r="F75" s="19">
        <v>715</v>
      </c>
      <c r="G75" s="27">
        <v>29.183673469387756</v>
      </c>
    </row>
    <row r="76" spans="1:7" ht="12.75">
      <c r="A76" s="48"/>
      <c r="B76" s="60"/>
      <c r="C76" s="20"/>
      <c r="E76" s="1" t="s">
        <v>240</v>
      </c>
      <c r="F76" s="19">
        <v>4</v>
      </c>
      <c r="G76" s="27">
        <v>16</v>
      </c>
    </row>
    <row r="77" spans="1:7" ht="12.75">
      <c r="A77" s="49"/>
      <c r="B77" s="35"/>
      <c r="C77" s="27"/>
      <c r="E77" s="1" t="s">
        <v>292</v>
      </c>
      <c r="F77" s="19">
        <v>210</v>
      </c>
      <c r="G77" s="27">
        <v>66.66666666666667</v>
      </c>
    </row>
    <row r="78" spans="1:7" ht="12.75">
      <c r="A78" s="49"/>
      <c r="B78" s="35"/>
      <c r="C78" s="27"/>
      <c r="E78" s="1" t="s">
        <v>293</v>
      </c>
      <c r="F78" s="19">
        <v>195</v>
      </c>
      <c r="G78" s="27">
        <v>65</v>
      </c>
    </row>
    <row r="79" spans="1:7" ht="13.5" thickBot="1">
      <c r="A79" s="61"/>
      <c r="B79" s="62"/>
      <c r="C79" s="41"/>
      <c r="D79" s="53"/>
      <c r="E79" s="63" t="s">
        <v>62</v>
      </c>
      <c r="F79" s="40">
        <v>270</v>
      </c>
      <c r="G79" s="41">
        <v>29.18918918918919</v>
      </c>
    </row>
    <row r="80" ht="13.5" thickTop="1">
      <c r="A80" s="73" t="s">
        <v>362</v>
      </c>
    </row>
    <row r="81" ht="12.75">
      <c r="A81" s="44" t="s">
        <v>196</v>
      </c>
    </row>
    <row r="82" ht="12.75">
      <c r="A82" s="1" t="s">
        <v>197</v>
      </c>
    </row>
    <row r="83" ht="12.75">
      <c r="A83" s="1" t="s">
        <v>295</v>
      </c>
    </row>
    <row r="84" ht="14.25">
      <c r="A84" s="45" t="s">
        <v>359</v>
      </c>
    </row>
    <row r="85" ht="14.25">
      <c r="A85" s="45" t="s">
        <v>128</v>
      </c>
    </row>
    <row r="86" ht="12.75">
      <c r="A86" s="1" t="s">
        <v>198</v>
      </c>
    </row>
  </sheetData>
  <printOptions/>
  <pageMargins left="0.52" right="0.45" top="0.53" bottom="0.38" header="0.5" footer="0.35"/>
  <pageSetup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3"/>
  <sheetViews>
    <sheetView zoomScaleSheetLayoutView="75" workbookViewId="0" topLeftCell="A1">
      <selection activeCell="A12" sqref="A12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ht="2.25" customHeight="1">
      <c r="A1" s="1" t="s">
        <v>361</v>
      </c>
    </row>
    <row r="2" ht="15.75">
      <c r="A2" s="2" t="s">
        <v>323</v>
      </c>
    </row>
    <row r="3" ht="14.25">
      <c r="A3" s="3" t="s">
        <v>358</v>
      </c>
    </row>
    <row r="4" ht="12.75">
      <c r="A4" s="1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64"/>
      <c r="B9" s="65"/>
      <c r="C9" s="66"/>
      <c r="F9" s="16"/>
      <c r="G9" s="17"/>
    </row>
    <row r="10" spans="1:7" ht="14.25">
      <c r="A10" s="18" t="s">
        <v>63</v>
      </c>
      <c r="B10" s="24">
        <v>1295</v>
      </c>
      <c r="C10" s="20">
        <f>B10*100/B$10</f>
        <v>100</v>
      </c>
      <c r="E10" s="37" t="s">
        <v>319</v>
      </c>
      <c r="F10" s="24">
        <v>125</v>
      </c>
      <c r="G10" s="20">
        <f>F10*100/F$10</f>
        <v>100</v>
      </c>
    </row>
    <row r="11" spans="1:7" ht="12.75">
      <c r="A11" s="18" t="s">
        <v>250</v>
      </c>
      <c r="B11" s="24"/>
      <c r="C11" s="20"/>
      <c r="E11" s="37" t="s">
        <v>270</v>
      </c>
      <c r="F11" s="24"/>
      <c r="G11" s="25" t="s">
        <v>318</v>
      </c>
    </row>
    <row r="12" spans="1:7" ht="12.75">
      <c r="A12" s="26" t="s">
        <v>64</v>
      </c>
      <c r="B12" s="19">
        <v>155</v>
      </c>
      <c r="C12" s="27">
        <f>B12*100/B$10</f>
        <v>11.96911196911197</v>
      </c>
      <c r="E12" s="38" t="s">
        <v>271</v>
      </c>
      <c r="F12" s="19" t="s">
        <v>360</v>
      </c>
      <c r="G12" s="67" t="s">
        <v>360</v>
      </c>
    </row>
    <row r="13" spans="1:7" ht="12.75">
      <c r="A13" s="26" t="s">
        <v>65</v>
      </c>
      <c r="B13" s="19">
        <v>1140</v>
      </c>
      <c r="C13" s="27">
        <f>B13*100/B$10</f>
        <v>88.03088803088804</v>
      </c>
      <c r="E13" s="68" t="s">
        <v>272</v>
      </c>
      <c r="F13" s="19">
        <v>30</v>
      </c>
      <c r="G13" s="27">
        <f>F13*100/F$10</f>
        <v>24</v>
      </c>
    </row>
    <row r="14" spans="1:7" ht="12.75">
      <c r="A14" s="26"/>
      <c r="B14" s="19"/>
      <c r="C14" s="27"/>
      <c r="E14" s="68" t="s">
        <v>232</v>
      </c>
      <c r="F14" s="19">
        <v>20</v>
      </c>
      <c r="G14" s="27">
        <f>F14*100/F$10</f>
        <v>16</v>
      </c>
    </row>
    <row r="15" spans="1:7" ht="12.75">
      <c r="A15" s="18" t="s">
        <v>278</v>
      </c>
      <c r="B15" s="24"/>
      <c r="C15" s="20" t="s">
        <v>318</v>
      </c>
      <c r="E15" s="68" t="s">
        <v>273</v>
      </c>
      <c r="F15" s="19">
        <v>50</v>
      </c>
      <c r="G15" s="27">
        <f>F15*100/F$10</f>
        <v>40</v>
      </c>
    </row>
    <row r="16" spans="1:7" ht="12.75">
      <c r="A16" s="69" t="s">
        <v>66</v>
      </c>
      <c r="B16" s="50">
        <v>175</v>
      </c>
      <c r="C16" s="27">
        <f aca="true" t="shared" si="0" ref="C16:C22">B16*100/B$10</f>
        <v>13.513513513513514</v>
      </c>
      <c r="E16" s="68" t="s">
        <v>274</v>
      </c>
      <c r="F16" s="19">
        <v>10</v>
      </c>
      <c r="G16" s="27">
        <f>F16*100/F$10</f>
        <v>8</v>
      </c>
    </row>
    <row r="17" spans="1:7" ht="12.75">
      <c r="A17" s="69" t="s">
        <v>67</v>
      </c>
      <c r="B17" s="50">
        <v>100</v>
      </c>
      <c r="C17" s="27">
        <f t="shared" si="0"/>
        <v>7.722007722007722</v>
      </c>
      <c r="E17" s="68" t="s">
        <v>275</v>
      </c>
      <c r="F17" s="19">
        <v>15</v>
      </c>
      <c r="G17" s="27">
        <f>F17*100/F$10</f>
        <v>12</v>
      </c>
    </row>
    <row r="18" spans="1:7" ht="12.75">
      <c r="A18" s="26" t="s">
        <v>68</v>
      </c>
      <c r="B18" s="19">
        <v>70</v>
      </c>
      <c r="C18" s="27">
        <f t="shared" si="0"/>
        <v>5.405405405405405</v>
      </c>
      <c r="E18" s="68" t="s">
        <v>276</v>
      </c>
      <c r="F18" s="19" t="s">
        <v>360</v>
      </c>
      <c r="G18" s="27" t="s">
        <v>360</v>
      </c>
    </row>
    <row r="19" spans="1:7" ht="12.75">
      <c r="A19" s="26" t="s">
        <v>69</v>
      </c>
      <c r="B19" s="19">
        <v>70</v>
      </c>
      <c r="C19" s="27">
        <f t="shared" si="0"/>
        <v>5.405405405405405</v>
      </c>
      <c r="E19" s="68" t="s">
        <v>277</v>
      </c>
      <c r="F19" s="19" t="s">
        <v>360</v>
      </c>
      <c r="G19" s="27" t="s">
        <v>360</v>
      </c>
    </row>
    <row r="20" spans="1:7" ht="12.75">
      <c r="A20" s="26" t="s">
        <v>70</v>
      </c>
      <c r="B20" s="19">
        <v>215</v>
      </c>
      <c r="C20" s="27">
        <f t="shared" si="0"/>
        <v>16.602316602316602</v>
      </c>
      <c r="E20" s="38" t="s">
        <v>109</v>
      </c>
      <c r="F20" s="19">
        <v>161900</v>
      </c>
      <c r="G20" s="67" t="s">
        <v>195</v>
      </c>
    </row>
    <row r="21" spans="1:7" ht="12.75">
      <c r="A21" s="26" t="s">
        <v>71</v>
      </c>
      <c r="B21" s="19">
        <v>175</v>
      </c>
      <c r="C21" s="27">
        <f t="shared" si="0"/>
        <v>13.513513513513514</v>
      </c>
      <c r="F21" s="35"/>
      <c r="G21" s="23" t="s">
        <v>318</v>
      </c>
    </row>
    <row r="22" spans="1:7" ht="12.75">
      <c r="A22" s="26" t="s">
        <v>72</v>
      </c>
      <c r="B22" s="19">
        <v>490</v>
      </c>
      <c r="C22" s="27">
        <f t="shared" si="0"/>
        <v>37.83783783783784</v>
      </c>
      <c r="E22" s="37" t="s">
        <v>251</v>
      </c>
      <c r="F22" s="24"/>
      <c r="G22" s="25" t="s">
        <v>318</v>
      </c>
    </row>
    <row r="23" spans="1:7" ht="12.75">
      <c r="A23" s="26" t="s">
        <v>73</v>
      </c>
      <c r="B23" s="19" t="s">
        <v>360</v>
      </c>
      <c r="C23" s="27" t="s">
        <v>360</v>
      </c>
      <c r="E23" s="37" t="s">
        <v>252</v>
      </c>
      <c r="F23" s="24"/>
      <c r="G23" s="25" t="s">
        <v>318</v>
      </c>
    </row>
    <row r="24" spans="1:7" ht="12.75">
      <c r="A24" s="26" t="s">
        <v>74</v>
      </c>
      <c r="B24" s="19" t="s">
        <v>360</v>
      </c>
      <c r="C24" s="27" t="s">
        <v>360</v>
      </c>
      <c r="E24" s="38" t="s">
        <v>110</v>
      </c>
      <c r="F24" s="19">
        <v>115</v>
      </c>
      <c r="G24" s="67">
        <f aca="true" t="shared" si="1" ref="G24:G31">F24*100/F$10</f>
        <v>92</v>
      </c>
    </row>
    <row r="25" spans="1:7" ht="12.75">
      <c r="A25" s="26"/>
      <c r="B25" s="19"/>
      <c r="C25" s="27" t="s">
        <v>318</v>
      </c>
      <c r="E25" s="68" t="s">
        <v>111</v>
      </c>
      <c r="F25" s="19" t="s">
        <v>360</v>
      </c>
      <c r="G25" s="27" t="s">
        <v>360</v>
      </c>
    </row>
    <row r="26" spans="1:7" ht="12.75">
      <c r="A26" s="18" t="s">
        <v>280</v>
      </c>
      <c r="B26" s="19"/>
      <c r="C26" s="27" t="s">
        <v>318</v>
      </c>
      <c r="E26" s="68" t="s">
        <v>112</v>
      </c>
      <c r="F26" s="19" t="s">
        <v>360</v>
      </c>
      <c r="G26" s="27" t="s">
        <v>360</v>
      </c>
    </row>
    <row r="27" spans="1:7" ht="12.75">
      <c r="A27" s="26" t="s">
        <v>75</v>
      </c>
      <c r="B27" s="19">
        <v>10</v>
      </c>
      <c r="C27" s="27">
        <f aca="true" t="shared" si="2" ref="C27:C34">B27*100/B$10</f>
        <v>0.7722007722007722</v>
      </c>
      <c r="E27" s="68" t="s">
        <v>113</v>
      </c>
      <c r="F27" s="19" t="s">
        <v>360</v>
      </c>
      <c r="G27" s="27" t="s">
        <v>360</v>
      </c>
    </row>
    <row r="28" spans="1:7" ht="12.75">
      <c r="A28" s="26" t="s">
        <v>76</v>
      </c>
      <c r="B28" s="19">
        <v>30</v>
      </c>
      <c r="C28" s="27">
        <f t="shared" si="2"/>
        <v>2.3166023166023164</v>
      </c>
      <c r="E28" s="68" t="s">
        <v>114</v>
      </c>
      <c r="F28" s="19">
        <v>30</v>
      </c>
      <c r="G28" s="27">
        <f t="shared" si="1"/>
        <v>24</v>
      </c>
    </row>
    <row r="29" spans="1:7" ht="12.75">
      <c r="A29" s="26" t="s">
        <v>77</v>
      </c>
      <c r="B29" s="19">
        <v>45</v>
      </c>
      <c r="C29" s="27">
        <f t="shared" si="2"/>
        <v>3.474903474903475</v>
      </c>
      <c r="E29" s="68" t="s">
        <v>253</v>
      </c>
      <c r="F29" s="19">
        <v>40</v>
      </c>
      <c r="G29" s="27">
        <f t="shared" si="1"/>
        <v>32</v>
      </c>
    </row>
    <row r="30" spans="1:7" ht="12.75">
      <c r="A30" s="69" t="s">
        <v>78</v>
      </c>
      <c r="B30" s="19">
        <v>220</v>
      </c>
      <c r="C30" s="27">
        <f t="shared" si="2"/>
        <v>16.98841698841699</v>
      </c>
      <c r="E30" s="68" t="s">
        <v>254</v>
      </c>
      <c r="F30" s="19">
        <v>30</v>
      </c>
      <c r="G30" s="27">
        <f t="shared" si="1"/>
        <v>24</v>
      </c>
    </row>
    <row r="31" spans="1:7" ht="12.75">
      <c r="A31" s="69" t="s">
        <v>79</v>
      </c>
      <c r="B31" s="19">
        <v>275</v>
      </c>
      <c r="C31" s="27">
        <f t="shared" si="2"/>
        <v>21.235521235521237</v>
      </c>
      <c r="E31" s="68" t="s">
        <v>255</v>
      </c>
      <c r="F31" s="19">
        <v>15</v>
      </c>
      <c r="G31" s="27">
        <f t="shared" si="1"/>
        <v>12</v>
      </c>
    </row>
    <row r="32" spans="1:7" ht="12.75">
      <c r="A32" s="69" t="s">
        <v>80</v>
      </c>
      <c r="B32" s="19">
        <v>195</v>
      </c>
      <c r="C32" s="27">
        <f t="shared" si="2"/>
        <v>15.057915057915057</v>
      </c>
      <c r="E32" s="68" t="s">
        <v>354</v>
      </c>
      <c r="F32" s="19">
        <v>1267</v>
      </c>
      <c r="G32" s="27" t="s">
        <v>195</v>
      </c>
    </row>
    <row r="33" spans="1:7" ht="12.75">
      <c r="A33" s="26" t="s">
        <v>81</v>
      </c>
      <c r="B33" s="19">
        <v>305</v>
      </c>
      <c r="C33" s="27">
        <f t="shared" si="2"/>
        <v>23.55212355212355</v>
      </c>
      <c r="E33" s="68" t="s">
        <v>115</v>
      </c>
      <c r="F33" s="19">
        <v>15</v>
      </c>
      <c r="G33" s="27">
        <f>F33*100/F$10</f>
        <v>12</v>
      </c>
    </row>
    <row r="34" spans="1:7" ht="12.75">
      <c r="A34" s="26" t="s">
        <v>82</v>
      </c>
      <c r="B34" s="19">
        <v>215</v>
      </c>
      <c r="C34" s="27">
        <f t="shared" si="2"/>
        <v>16.602316602316602</v>
      </c>
      <c r="E34" s="70" t="s">
        <v>354</v>
      </c>
      <c r="F34" s="19">
        <v>286</v>
      </c>
      <c r="G34" s="27" t="s">
        <v>195</v>
      </c>
    </row>
    <row r="35" spans="1:7" ht="12.75">
      <c r="A35" s="72" t="s">
        <v>362</v>
      </c>
      <c r="B35" s="19"/>
      <c r="C35" s="27" t="s">
        <v>318</v>
      </c>
      <c r="E35" s="68"/>
      <c r="F35" s="19"/>
      <c r="G35" s="27" t="s">
        <v>318</v>
      </c>
    </row>
    <row r="36" spans="1:7" ht="12.75">
      <c r="A36" s="18" t="s">
        <v>268</v>
      </c>
      <c r="B36" s="19"/>
      <c r="C36" s="27" t="s">
        <v>318</v>
      </c>
      <c r="E36" s="71" t="s">
        <v>256</v>
      </c>
      <c r="F36" s="19"/>
      <c r="G36" s="27" t="s">
        <v>318</v>
      </c>
    </row>
    <row r="37" spans="1:7" ht="12.75">
      <c r="A37" s="26" t="s">
        <v>269</v>
      </c>
      <c r="B37" s="19">
        <v>565</v>
      </c>
      <c r="C37" s="27">
        <f aca="true" t="shared" si="3" ref="C37:C42">B37*100/B$10</f>
        <v>43.62934362934363</v>
      </c>
      <c r="E37" s="71" t="s">
        <v>257</v>
      </c>
      <c r="F37" s="19"/>
      <c r="G37" s="27" t="s">
        <v>318</v>
      </c>
    </row>
    <row r="38" spans="1:7" ht="12.75">
      <c r="A38" s="26" t="s">
        <v>83</v>
      </c>
      <c r="B38" s="19">
        <v>545</v>
      </c>
      <c r="C38" s="27">
        <f t="shared" si="3"/>
        <v>42.084942084942085</v>
      </c>
      <c r="E38" s="71" t="s">
        <v>258</v>
      </c>
      <c r="F38" s="19"/>
      <c r="G38" s="27" t="s">
        <v>318</v>
      </c>
    </row>
    <row r="39" spans="1:7" ht="12.75">
      <c r="A39" s="26" t="s">
        <v>84</v>
      </c>
      <c r="B39" s="19">
        <v>130</v>
      </c>
      <c r="C39" s="27">
        <f t="shared" si="3"/>
        <v>10.038610038610038</v>
      </c>
      <c r="E39" s="68" t="s">
        <v>259</v>
      </c>
      <c r="F39" s="19">
        <v>15</v>
      </c>
      <c r="G39" s="27">
        <f aca="true" t="shared" si="4" ref="G39:G44">F39*100/F$10</f>
        <v>12</v>
      </c>
    </row>
    <row r="40" spans="1:7" ht="12.75">
      <c r="A40" s="26" t="s">
        <v>85</v>
      </c>
      <c r="B40" s="19">
        <v>25</v>
      </c>
      <c r="C40" s="27">
        <f t="shared" si="3"/>
        <v>1.9305019305019304</v>
      </c>
      <c r="E40" s="68" t="s">
        <v>260</v>
      </c>
      <c r="F40" s="19">
        <v>20</v>
      </c>
      <c r="G40" s="27">
        <f t="shared" si="4"/>
        <v>16</v>
      </c>
    </row>
    <row r="41" spans="1:7" ht="12.75">
      <c r="A41" s="69" t="s">
        <v>86</v>
      </c>
      <c r="B41" s="50">
        <v>20</v>
      </c>
      <c r="C41" s="27">
        <f t="shared" si="3"/>
        <v>1.5444015444015444</v>
      </c>
      <c r="E41" s="68" t="s">
        <v>261</v>
      </c>
      <c r="F41" s="19">
        <v>15</v>
      </c>
      <c r="G41" s="27">
        <f t="shared" si="4"/>
        <v>12</v>
      </c>
    </row>
    <row r="42" spans="1:7" ht="12.75">
      <c r="A42" s="69" t="s">
        <v>87</v>
      </c>
      <c r="B42" s="50">
        <v>10</v>
      </c>
      <c r="C42" s="27">
        <f t="shared" si="3"/>
        <v>0.7722007722007722</v>
      </c>
      <c r="E42" s="68" t="s">
        <v>262</v>
      </c>
      <c r="F42" s="19">
        <v>40</v>
      </c>
      <c r="G42" s="27">
        <f t="shared" si="4"/>
        <v>32</v>
      </c>
    </row>
    <row r="43" spans="1:7" ht="12.75">
      <c r="A43" s="26"/>
      <c r="B43" s="19"/>
      <c r="C43" s="27" t="s">
        <v>318</v>
      </c>
      <c r="E43" s="68" t="s">
        <v>263</v>
      </c>
      <c r="F43" s="19" t="s">
        <v>360</v>
      </c>
      <c r="G43" s="27" t="s">
        <v>360</v>
      </c>
    </row>
    <row r="44" spans="1:7" ht="12.75">
      <c r="A44" s="18" t="s">
        <v>279</v>
      </c>
      <c r="B44" s="19"/>
      <c r="C44" s="27" t="s">
        <v>318</v>
      </c>
      <c r="E44" s="68" t="s">
        <v>264</v>
      </c>
      <c r="F44" s="19">
        <v>40</v>
      </c>
      <c r="G44" s="27">
        <f t="shared" si="4"/>
        <v>32</v>
      </c>
    </row>
    <row r="45" spans="1:7" ht="12.75">
      <c r="A45" s="26" t="s">
        <v>88</v>
      </c>
      <c r="B45" s="19">
        <v>135</v>
      </c>
      <c r="C45" s="27">
        <f aca="true" t="shared" si="5" ref="C45:C53">B45*100/B$10</f>
        <v>10.424710424710424</v>
      </c>
      <c r="E45" s="68" t="s">
        <v>116</v>
      </c>
      <c r="F45" s="19" t="s">
        <v>360</v>
      </c>
      <c r="G45" s="27" t="s">
        <v>360</v>
      </c>
    </row>
    <row r="46" spans="1:7" ht="12.75">
      <c r="A46" s="26" t="s">
        <v>89</v>
      </c>
      <c r="B46" s="19">
        <v>295</v>
      </c>
      <c r="C46" s="27">
        <f t="shared" si="5"/>
        <v>22.77992277992278</v>
      </c>
      <c r="E46" s="71"/>
      <c r="F46" s="19"/>
      <c r="G46" s="27"/>
    </row>
    <row r="47" spans="1:7" ht="12.75">
      <c r="A47" s="26" t="s">
        <v>90</v>
      </c>
      <c r="B47" s="19">
        <v>345</v>
      </c>
      <c r="C47" s="27">
        <f t="shared" si="5"/>
        <v>26.64092664092664</v>
      </c>
      <c r="E47" s="71" t="s">
        <v>320</v>
      </c>
      <c r="F47" s="24">
        <v>1140</v>
      </c>
      <c r="G47" s="20">
        <f>F47*100/F$47</f>
        <v>100</v>
      </c>
    </row>
    <row r="48" spans="1:7" ht="12.75">
      <c r="A48" s="26" t="s">
        <v>91</v>
      </c>
      <c r="B48" s="19">
        <v>295</v>
      </c>
      <c r="C48" s="27">
        <f t="shared" si="5"/>
        <v>22.77992277992278</v>
      </c>
      <c r="E48" s="71" t="s">
        <v>265</v>
      </c>
      <c r="F48" s="24"/>
      <c r="G48" s="20" t="s">
        <v>318</v>
      </c>
    </row>
    <row r="49" spans="1:7" ht="12.75">
      <c r="A49" s="26" t="s">
        <v>92</v>
      </c>
      <c r="B49" s="19">
        <v>100</v>
      </c>
      <c r="C49" s="27">
        <f t="shared" si="5"/>
        <v>7.722007722007722</v>
      </c>
      <c r="E49" s="68" t="s">
        <v>117</v>
      </c>
      <c r="F49" s="19">
        <v>20</v>
      </c>
      <c r="G49" s="27">
        <f aca="true" t="shared" si="6" ref="G49:G56">F49*100/F$47</f>
        <v>1.7543859649122806</v>
      </c>
    </row>
    <row r="50" spans="1:7" ht="12.75">
      <c r="A50" s="26" t="s">
        <v>93</v>
      </c>
      <c r="B50" s="19">
        <v>55</v>
      </c>
      <c r="C50" s="27">
        <f t="shared" si="5"/>
        <v>4.2471042471042475</v>
      </c>
      <c r="E50" s="68" t="s">
        <v>118</v>
      </c>
      <c r="F50" s="19">
        <v>45</v>
      </c>
      <c r="G50" s="27">
        <f t="shared" si="6"/>
        <v>3.9473684210526314</v>
      </c>
    </row>
    <row r="51" spans="1:7" ht="12.75">
      <c r="A51" s="26" t="s">
        <v>94</v>
      </c>
      <c r="B51" s="19">
        <v>20</v>
      </c>
      <c r="C51" s="27">
        <f t="shared" si="5"/>
        <v>1.5444015444015444</v>
      </c>
      <c r="E51" s="68" t="s">
        <v>119</v>
      </c>
      <c r="F51" s="19">
        <v>140</v>
      </c>
      <c r="G51" s="27">
        <f t="shared" si="6"/>
        <v>12.280701754385966</v>
      </c>
    </row>
    <row r="52" spans="1:7" ht="12.75">
      <c r="A52" s="26" t="s">
        <v>95</v>
      </c>
      <c r="B52" s="19">
        <v>35</v>
      </c>
      <c r="C52" s="27">
        <f t="shared" si="5"/>
        <v>2.7027027027027026</v>
      </c>
      <c r="E52" s="68" t="s">
        <v>120</v>
      </c>
      <c r="F52" s="19">
        <v>530</v>
      </c>
      <c r="G52" s="27">
        <f t="shared" si="6"/>
        <v>46.49122807017544</v>
      </c>
    </row>
    <row r="53" spans="1:7" ht="12.75">
      <c r="A53" s="69" t="s">
        <v>96</v>
      </c>
      <c r="B53" s="19">
        <v>15</v>
      </c>
      <c r="C53" s="27">
        <f t="shared" si="5"/>
        <v>1.1583011583011582</v>
      </c>
      <c r="E53" s="68" t="s">
        <v>121</v>
      </c>
      <c r="F53" s="19">
        <v>250</v>
      </c>
      <c r="G53" s="27">
        <f t="shared" si="6"/>
        <v>21.92982456140351</v>
      </c>
    </row>
    <row r="54" spans="1:7" ht="12.75">
      <c r="A54" s="69" t="s">
        <v>97</v>
      </c>
      <c r="B54" s="30">
        <v>3.1</v>
      </c>
      <c r="C54" s="27" t="s">
        <v>195</v>
      </c>
      <c r="E54" s="68" t="s">
        <v>122</v>
      </c>
      <c r="F54" s="19">
        <v>115</v>
      </c>
      <c r="G54" s="27">
        <f t="shared" si="6"/>
        <v>10.087719298245615</v>
      </c>
    </row>
    <row r="55" spans="1:7" ht="12.75">
      <c r="A55" s="26"/>
      <c r="B55" s="19"/>
      <c r="C55" s="27" t="s">
        <v>318</v>
      </c>
      <c r="E55" s="68" t="s">
        <v>123</v>
      </c>
      <c r="F55" s="19" t="s">
        <v>360</v>
      </c>
      <c r="G55" s="27" t="s">
        <v>360</v>
      </c>
    </row>
    <row r="56" spans="1:7" ht="12.75">
      <c r="A56" s="18" t="s">
        <v>134</v>
      </c>
      <c r="B56" s="19"/>
      <c r="C56" s="27" t="s">
        <v>318</v>
      </c>
      <c r="E56" s="70" t="s">
        <v>124</v>
      </c>
      <c r="F56" s="50">
        <v>40</v>
      </c>
      <c r="G56" s="51">
        <f t="shared" si="6"/>
        <v>3.508771929824561</v>
      </c>
    </row>
    <row r="57" spans="1:7" ht="12.75">
      <c r="A57" s="26" t="s">
        <v>98</v>
      </c>
      <c r="B57" s="19">
        <v>450</v>
      </c>
      <c r="C57" s="27">
        <f>B57*100/B$10</f>
        <v>34.74903474903475</v>
      </c>
      <c r="E57" s="68" t="s">
        <v>125</v>
      </c>
      <c r="F57" s="19">
        <v>648</v>
      </c>
      <c r="G57" s="27" t="s">
        <v>195</v>
      </c>
    </row>
    <row r="58" spans="1:7" ht="12.75">
      <c r="A58" s="26" t="s">
        <v>99</v>
      </c>
      <c r="B58" s="19">
        <v>565</v>
      </c>
      <c r="C58" s="27">
        <f>B58*100/B$10</f>
        <v>43.62934362934363</v>
      </c>
      <c r="E58" s="68"/>
      <c r="F58" s="19"/>
      <c r="G58" s="27" t="s">
        <v>318</v>
      </c>
    </row>
    <row r="59" spans="1:7" ht="12.75">
      <c r="A59" s="26" t="s">
        <v>100</v>
      </c>
      <c r="B59" s="19">
        <v>240</v>
      </c>
      <c r="C59" s="27">
        <f>B59*100/B$10</f>
        <v>18.53281853281853</v>
      </c>
      <c r="E59" s="71" t="s">
        <v>266</v>
      </c>
      <c r="F59" s="19"/>
      <c r="G59" s="27" t="s">
        <v>318</v>
      </c>
    </row>
    <row r="60" spans="1:7" ht="12.75">
      <c r="A60" s="26" t="s">
        <v>101</v>
      </c>
      <c r="B60" s="19">
        <v>40</v>
      </c>
      <c r="C60" s="27">
        <f>B60*100/B$10</f>
        <v>3.088803088803089</v>
      </c>
      <c r="E60" s="71" t="s">
        <v>267</v>
      </c>
      <c r="F60" s="19"/>
      <c r="G60" s="27" t="s">
        <v>318</v>
      </c>
    </row>
    <row r="61" spans="1:7" ht="12.75">
      <c r="A61" s="26"/>
      <c r="B61" s="19"/>
      <c r="C61" s="27" t="s">
        <v>318</v>
      </c>
      <c r="E61" s="68" t="s">
        <v>259</v>
      </c>
      <c r="F61" s="19">
        <v>155</v>
      </c>
      <c r="G61" s="27">
        <f aca="true" t="shared" si="7" ref="G61:G67">F61*100/F$47</f>
        <v>13.596491228070175</v>
      </c>
    </row>
    <row r="62" spans="1:7" ht="12.75">
      <c r="A62" s="18" t="s">
        <v>281</v>
      </c>
      <c r="B62" s="19"/>
      <c r="C62" s="27" t="s">
        <v>318</v>
      </c>
      <c r="E62" s="68" t="s">
        <v>260</v>
      </c>
      <c r="F62" s="19">
        <v>150</v>
      </c>
      <c r="G62" s="27">
        <f t="shared" si="7"/>
        <v>13.157894736842104</v>
      </c>
    </row>
    <row r="63" spans="1:7" ht="12.75">
      <c r="A63" s="69" t="s">
        <v>102</v>
      </c>
      <c r="B63" s="50">
        <v>600</v>
      </c>
      <c r="C63" s="27">
        <f aca="true" t="shared" si="8" ref="C63:C71">B63*100/B$10</f>
        <v>46.33204633204633</v>
      </c>
      <c r="E63" s="68" t="s">
        <v>261</v>
      </c>
      <c r="F63" s="19">
        <v>215</v>
      </c>
      <c r="G63" s="27">
        <f t="shared" si="7"/>
        <v>18.859649122807017</v>
      </c>
    </row>
    <row r="64" spans="1:7" ht="12.75">
      <c r="A64" s="69" t="s">
        <v>282</v>
      </c>
      <c r="B64" s="50">
        <v>55</v>
      </c>
      <c r="C64" s="27">
        <f t="shared" si="8"/>
        <v>4.2471042471042475</v>
      </c>
      <c r="E64" s="68" t="s">
        <v>262</v>
      </c>
      <c r="F64" s="19">
        <v>85</v>
      </c>
      <c r="G64" s="27">
        <f t="shared" si="7"/>
        <v>7.456140350877193</v>
      </c>
    </row>
    <row r="65" spans="1:7" ht="12.75">
      <c r="A65" s="26" t="s">
        <v>103</v>
      </c>
      <c r="B65" s="19">
        <v>480</v>
      </c>
      <c r="C65" s="27">
        <f t="shared" si="8"/>
        <v>37.06563706563706</v>
      </c>
      <c r="E65" s="68" t="s">
        <v>263</v>
      </c>
      <c r="F65" s="19">
        <v>80</v>
      </c>
      <c r="G65" s="27">
        <f t="shared" si="7"/>
        <v>7.017543859649122</v>
      </c>
    </row>
    <row r="66" spans="1:7" ht="12.75">
      <c r="A66" s="26" t="s">
        <v>283</v>
      </c>
      <c r="B66" s="19">
        <v>135</v>
      </c>
      <c r="C66" s="27">
        <f t="shared" si="8"/>
        <v>10.424710424710424</v>
      </c>
      <c r="E66" s="68" t="s">
        <v>264</v>
      </c>
      <c r="F66" s="19">
        <v>335</v>
      </c>
      <c r="G66" s="27">
        <f t="shared" si="7"/>
        <v>29.385964912280702</v>
      </c>
    </row>
    <row r="67" spans="1:7" ht="12.75">
      <c r="A67" s="26" t="s">
        <v>104</v>
      </c>
      <c r="B67" s="19" t="s">
        <v>360</v>
      </c>
      <c r="C67" s="27" t="s">
        <v>360</v>
      </c>
      <c r="E67" s="70" t="s">
        <v>126</v>
      </c>
      <c r="F67" s="19">
        <v>120</v>
      </c>
      <c r="G67" s="27">
        <f t="shared" si="7"/>
        <v>10.526315789473685</v>
      </c>
    </row>
    <row r="68" spans="1:7" ht="12.75">
      <c r="A68" s="26" t="s">
        <v>105</v>
      </c>
      <c r="B68" s="19" t="s">
        <v>360</v>
      </c>
      <c r="C68" s="27" t="s">
        <v>360</v>
      </c>
      <c r="E68" s="68"/>
      <c r="F68" s="19"/>
      <c r="G68" s="27"/>
    </row>
    <row r="69" spans="1:7" ht="12.75">
      <c r="A69" s="26" t="s">
        <v>106</v>
      </c>
      <c r="B69" s="19" t="s">
        <v>360</v>
      </c>
      <c r="C69" s="27" t="s">
        <v>360</v>
      </c>
      <c r="E69" s="68"/>
      <c r="F69" s="19"/>
      <c r="G69" s="27"/>
    </row>
    <row r="70" spans="1:7" ht="12.75">
      <c r="A70" s="26" t="s">
        <v>107</v>
      </c>
      <c r="B70" s="19" t="s">
        <v>360</v>
      </c>
      <c r="C70" s="27" t="s">
        <v>360</v>
      </c>
      <c r="E70" s="68"/>
      <c r="F70" s="19"/>
      <c r="G70" s="27"/>
    </row>
    <row r="71" spans="1:7" ht="12.75">
      <c r="A71" s="26" t="s">
        <v>108</v>
      </c>
      <c r="B71" s="19">
        <v>25</v>
      </c>
      <c r="C71" s="27">
        <f t="shared" si="8"/>
        <v>1.9305019305019304</v>
      </c>
      <c r="E71" s="68"/>
      <c r="F71" s="19"/>
      <c r="G71" s="27"/>
    </row>
    <row r="72" spans="1:7" ht="12.75">
      <c r="A72" s="26"/>
      <c r="B72" s="19"/>
      <c r="C72" s="27" t="s">
        <v>318</v>
      </c>
      <c r="E72" s="71"/>
      <c r="F72" s="19"/>
      <c r="G72" s="27"/>
    </row>
    <row r="73" spans="1:7" ht="12.75">
      <c r="A73" s="18" t="s">
        <v>284</v>
      </c>
      <c r="B73" s="19"/>
      <c r="C73" s="27" t="s">
        <v>318</v>
      </c>
      <c r="E73" s="68"/>
      <c r="F73" s="19"/>
      <c r="G73" s="27"/>
    </row>
    <row r="74" spans="1:7" ht="12.75">
      <c r="A74" s="26" t="s">
        <v>321</v>
      </c>
      <c r="B74" s="19">
        <v>75</v>
      </c>
      <c r="C74" s="27">
        <f>B74*100/B$10</f>
        <v>5.7915057915057915</v>
      </c>
      <c r="E74" s="68"/>
      <c r="F74" s="19"/>
      <c r="G74" s="27"/>
    </row>
    <row r="75" spans="1:7" ht="12.75">
      <c r="A75" s="26" t="s">
        <v>322</v>
      </c>
      <c r="B75" s="19">
        <v>70</v>
      </c>
      <c r="C75" s="27">
        <f>B75*100/B$10</f>
        <v>5.405405405405405</v>
      </c>
      <c r="E75" s="68"/>
      <c r="F75" s="19"/>
      <c r="G75" s="27"/>
    </row>
    <row r="76" spans="1:7" ht="13.5" thickBot="1">
      <c r="A76" s="39" t="s">
        <v>133</v>
      </c>
      <c r="B76" s="40">
        <v>50</v>
      </c>
      <c r="C76" s="41">
        <f>B76*100/B$10</f>
        <v>3.861003861003861</v>
      </c>
      <c r="D76" s="53"/>
      <c r="E76" s="63"/>
      <c r="F76" s="40"/>
      <c r="G76" s="41"/>
    </row>
    <row r="77" ht="13.5" thickTop="1"/>
    <row r="78" ht="12.75">
      <c r="A78" s="1" t="s">
        <v>196</v>
      </c>
    </row>
    <row r="79" ht="12.75">
      <c r="A79" s="1" t="s">
        <v>197</v>
      </c>
    </row>
    <row r="80" ht="12.75">
      <c r="A80" s="1" t="s">
        <v>295</v>
      </c>
    </row>
    <row r="81" ht="14.25">
      <c r="A81" s="45" t="s">
        <v>359</v>
      </c>
    </row>
    <row r="82" ht="14.25">
      <c r="A82" s="45" t="s">
        <v>357</v>
      </c>
    </row>
    <row r="83" ht="12.75">
      <c r="A83" s="1" t="s">
        <v>198</v>
      </c>
    </row>
  </sheetData>
  <printOptions/>
  <pageMargins left="0.6" right="0.53" top="0.53" bottom="0.53" header="0.5" footer="0.5"/>
  <pageSetup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Bureau of the Census</cp:lastModifiedBy>
  <cp:lastPrinted>2004-05-01T13:50:25Z</cp:lastPrinted>
  <dcterms:created xsi:type="dcterms:W3CDTF">2004-04-08T18:29:08Z</dcterms:created>
  <dcterms:modified xsi:type="dcterms:W3CDTF">2005-02-08T22:20:48Z</dcterms:modified>
  <cp:category/>
  <cp:version/>
  <cp:contentType/>
  <cp:contentStatus/>
</cp:coreProperties>
</file>