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Non-U.S. citizen" sheetId="1" r:id="rId1"/>
    <sheet name="FBP2-Non-U.S. citizen" sheetId="2" r:id="rId2"/>
    <sheet name="FBP3-Non-U.S. citizen" sheetId="3" r:id="rId3"/>
  </sheets>
  <definedNames>
    <definedName name="_xlnm.Print_Area" localSheetId="0">'FBP1-Non-U.S. citizen'!$A$2:$G$95</definedName>
    <definedName name="_xlnm.Print_Area" localSheetId="1">'FBP2-Non-U.S. citizen'!$A$2:$G$87</definedName>
    <definedName name="_xlnm.Print_Area" localSheetId="2">'FBP3-Non-U.S. citizen'!$A$2:$G$84</definedName>
  </definedNames>
  <calcPr fullCalcOnLoad="1"/>
</workbook>
</file>

<file path=xl/sharedStrings.xml><?xml version="1.0" encoding="utf-8"?>
<sst xmlns="http://schemas.openxmlformats.org/spreadsheetml/2006/main" count="483" uniqueCount="367">
  <si>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</si>
  <si>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</si>
  <si>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</si>
  <si>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</si>
  <si>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</si>
  <si>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</si>
  <si>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</si>
  <si>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</si>
  <si>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</si>
  <si>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</si>
  <si>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</si>
  <si>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</si>
  <si>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</si>
  <si>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</si>
  <si>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</si>
  <si>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</si>
  <si>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</si>
  <si>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</si>
  <si>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</si>
  <si>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</si>
  <si>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</si>
  <si>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</si>
  <si>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</si>
  <si>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</si>
  <si>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</si>
  <si>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</si>
  <si>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</si>
  <si>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</si>
  <si>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</si>
  <si>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</si>
  <si>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</si>
  <si>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</si>
  <si>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</si>
  <si>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</si>
  <si>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</si>
  <si>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</si>
  <si>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</si>
  <si>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</si>
  <si>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</si>
  <si>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</si>
  <si>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</si>
  <si>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</si>
  <si>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</si>
  <si>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</si>
  <si>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</si>
  <si>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</si>
  <si>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</si>
  <si>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</si>
  <si>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</si>
  <si>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</si>
  <si>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</si>
  <si>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</si>
  <si>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</si>
  <si>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</si>
  <si>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</si>
  <si>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</si>
  <si>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</si>
  <si>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</si>
  <si>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</si>
  <si>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</si>
  <si>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</si>
  <si>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</si>
  <si>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</si>
  <si>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</si>
  <si>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</si>
  <si>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</si>
  <si>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</si>
  <si>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</si>
  <si>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</si>
  <si>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</si>
  <si>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</si>
  <si>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</si>
  <si>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</si>
  <si>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</si>
  <si>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</si>
  <si>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</si>
  <si>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</si>
  <si>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</si>
  <si>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</si>
  <si>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</si>
  <si>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</si>
  <si>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</si>
  <si>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</si>
  <si>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</si>
  <si>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</si>
  <si>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</si>
  <si>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</si>
  <si>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</si>
  <si>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</si>
  <si>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</si>
  <si>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</si>
  <si>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</si>
  <si>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</si>
  <si>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</si>
  <si>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</si>
  <si>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</si>
  <si>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</si>
  <si>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</si>
  <si>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</si>
  <si>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</si>
  <si>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</si>
  <si>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</si>
  <si>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</si>
  <si>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</si>
  <si>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</si>
  <si>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</si>
  <si>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</si>
  <si>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</si>
  <si>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</si>
  <si>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</si>
  <si>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</si>
  <si>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</si>
  <si>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</si>
  <si>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</si>
  <si>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</si>
  <si>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</si>
  <si>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</si>
  <si>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</si>
  <si>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</si>
  <si>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</si>
  <si>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</si>
  <si>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</si>
  <si>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</si>
  <si>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</si>
  <si>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</si>
  <si>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</si>
  <si>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</si>
  <si>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</si>
  <si>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</si>
  <si>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</si>
  <si>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</si>
  <si>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</si>
  <si>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</si>
  <si>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</si>
  <si>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</si>
  <si>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</si>
  <si>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</si>
  <si>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</si>
  <si>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</si>
  <si>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</si>
  <si>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 xml:space="preserve">    Entered 1980 to 1989……………………………………………………………………………….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</si>
  <si>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</si>
  <si>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</si>
  <si>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</si>
  <si>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</si>
  <si>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</si>
  <si>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</si>
  <si>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</si>
  <si>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</si>
  <si>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</si>
  <si>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</si>
  <si>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</si>
  <si>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</si>
  <si>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</si>
  <si>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</si>
  <si>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</si>
  <si>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</si>
  <si>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</si>
  <si>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</si>
  <si>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</si>
  <si>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</si>
  <si>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</si>
  <si>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</si>
  <si>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</si>
  <si>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</si>
  <si>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</si>
  <si>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</si>
  <si>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</si>
  <si>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</si>
  <si>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</si>
  <si>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</si>
  <si>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</si>
  <si>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</si>
  <si>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</si>
  <si>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</si>
  <si>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</si>
  <si>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</si>
  <si>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</si>
  <si>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</si>
  <si>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</si>
  <si>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</si>
  <si>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</si>
  <si>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</si>
  <si>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</si>
  <si>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</si>
  <si>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</si>
  <si>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</si>
  <si>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</si>
  <si>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</si>
  <si>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</si>
  <si>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</si>
  <si>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</si>
  <si>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</si>
  <si>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</si>
  <si>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</si>
  <si>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</si>
  <si>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</si>
  <si>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</si>
  <si>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</si>
  <si>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</si>
  <si>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</si>
  <si>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</si>
  <si>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</si>
  <si>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</si>
  <si>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</si>
  <si>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</si>
  <si>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</si>
  <si>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</si>
  <si>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</si>
  <si>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</si>
  <si>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</si>
  <si>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</si>
  <si>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</si>
  <si>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</si>
  <si>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</si>
  <si>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</si>
  <si>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</si>
  <si>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</si>
  <si>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</si>
  <si>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</si>
  <si>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</si>
  <si>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</si>
  <si>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</si>
  <si>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</si>
  <si>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</si>
  <si>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</si>
  <si>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</si>
  <si>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</si>
  <si>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</si>
  <si>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</si>
  <si>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</si>
  <si>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</si>
  <si>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</si>
  <si>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</si>
  <si>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</si>
  <si>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</si>
  <si>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</si>
  <si>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</si>
  <si>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</si>
  <si>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</si>
  <si>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</si>
  <si>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</si>
  <si>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</si>
  <si>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</si>
  <si>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</si>
  <si>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</si>
  <si>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</si>
  <si>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</si>
  <si>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</si>
  <si>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</si>
  <si>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</si>
  <si>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</si>
  <si>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</si>
  <si>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</si>
  <si>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</si>
  <si>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</si>
  <si>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</si>
  <si>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</si>
  <si>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</si>
  <si>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</si>
  <si>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</si>
  <si>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</si>
  <si>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</si>
  <si>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</si>
  <si>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</si>
  <si>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</si>
  <si>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</si>
  <si>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</si>
  <si>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</si>
  <si>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</si>
  <si>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</si>
  <si>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</si>
  <si>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</si>
  <si>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</si>
  <si>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</si>
  <si>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</si>
  <si>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</si>
  <si>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</si>
  <si>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</si>
  <si>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</si>
  <si>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</si>
  <si>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</si>
  <si>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</si>
  <si>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</si>
  <si>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</si>
  <si>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</si>
  <si>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</si>
  <si>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</si>
  <si>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</si>
  <si>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</si>
  <si>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</si>
  <si>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</si>
  <si>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</si>
  <si>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</si>
  <si>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</si>
  <si>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</si>
  <si>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</si>
  <si>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</si>
  <si>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</si>
  <si>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</si>
  <si>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</si>
  <si>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</si>
  <si>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</si>
  <si>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</si>
  <si>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</si>
  <si>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</si>
  <si>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</si>
  <si>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</si>
  <si>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</si>
  <si>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</si>
  <si>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</si>
  <si>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</si>
  <si>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</si>
  <si>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</si>
  <si>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</si>
  <si>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</si>
  <si>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</si>
  <si>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</si>
  <si>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</si>
  <si>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</si>
  <si>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</si>
  <si>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</si>
  <si>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</si>
  <si>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</si>
  <si>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</si>
  <si>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</si>
  <si>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</si>
  <si>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</si>
  <si>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</si>
  <si>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</si>
  <si>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</si>
  <si>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</si>
  <si>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</si>
  <si>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</si>
  <si>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</si>
  <si>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</si>
  <si>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</si>
  <si>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</si>
  <si>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</si>
  <si>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</si>
  <si>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</si>
  <si>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</si>
  <si>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</si>
  <si>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</si>
  <si>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</si>
  <si>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</si>
  <si>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</si>
  <si>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t>PERIOD OF U.S. ENTRY</t>
  </si>
  <si>
    <t xml:space="preserve">    Entered 1990 to 2000……………………………………………………….</t>
  </si>
  <si>
    <t>REGION OF BIRTH OF FOREIGN BORN</t>
  </si>
  <si>
    <t xml:space="preserve">          Total (excluding born at sea)………………………………………………………..</t>
  </si>
  <si>
    <t>Asia…………………………………………………………………………………………………….</t>
  </si>
  <si>
    <t>Latin America……………………………………………………………………………………..</t>
  </si>
  <si>
    <t>Northern America……………………………………………………………………………..</t>
  </si>
  <si>
    <r>
      <t>Table FBP-1.  Profile of Selected Demographic and Social Characteristics for the Non-U.S. Citizen Population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:  2000</t>
    </r>
  </si>
  <si>
    <r>
      <t>Table FBP-3.  Profile of Selected Housing Characteristics for the Non-U.S. Citizen Population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:  2000</t>
    </r>
  </si>
  <si>
    <r>
      <t>Table FBP-2.  Profile of Selected Economic Characteristics for the Non-U.S. Citizen Population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:  2000</t>
    </r>
  </si>
  <si>
    <t>Europe………………………………………………………………………………………………..</t>
  </si>
  <si>
    <t>Africa…………………………………………………………………………………………………..</t>
  </si>
  <si>
    <t>Oceania………………………………………………………………………………………………….</t>
  </si>
  <si>
    <r>
      <t>2</t>
    </r>
    <r>
      <rPr>
        <sz val="10"/>
        <rFont val="Arial"/>
        <family val="2"/>
      </rPr>
      <t xml:space="preserve"> Characteristics for households and families are based on the citizenship status (naturalized U.S. citizen or non-U.S. citizen) of the householder.</t>
    </r>
  </si>
  <si>
    <t>-</t>
  </si>
  <si>
    <r>
      <t>1</t>
    </r>
    <r>
      <rPr>
        <sz val="10"/>
        <rFont val="Arial"/>
        <family val="2"/>
      </rPr>
      <t xml:space="preserve"> Non-U.S. citizen population includes people born outside the U.S. who have not been conferred U.S. citizenship, such as lawful permanent residents, students,</t>
    </r>
  </si>
  <si>
    <t xml:space="preserve">       refugees, and people illegally present in the United States.</t>
  </si>
  <si>
    <t>Table with row headers in columns A and E and column headers in row 7.</t>
  </si>
  <si>
    <t>Footnotes:</t>
  </si>
  <si>
    <t>Internet Release Date: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</si>
</sst>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b/>
      <vertAlign val="superscript"/>
      <sz val="12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3.75" customHeight="1">
      <c r="A1" s="48" t="s">
        <v>364</v>
      </c>
    </row>
    <row r="2" ht="18.75">
      <c r="A2" s="1" t="s">
        <v>354</v>
      </c>
    </row>
    <row r="3" ht="12.75">
      <c r="A3" s="2" t="s">
        <v>300</v>
      </c>
    </row>
    <row r="5" ht="13.5" thickBot="1">
      <c r="A5" s="3" t="s">
        <v>346</v>
      </c>
    </row>
    <row r="6" spans="1:7" ht="13.5" thickTop="1">
      <c r="A6" s="4"/>
      <c r="B6" s="5"/>
      <c r="C6" s="6"/>
      <c r="D6" s="7"/>
      <c r="E6" s="8"/>
      <c r="F6" s="5"/>
      <c r="G6" s="6"/>
    </row>
    <row r="7" spans="1:7" ht="12.75">
      <c r="A7" s="9" t="s">
        <v>134</v>
      </c>
      <c r="B7" s="10" t="s">
        <v>135</v>
      </c>
      <c r="C7" s="11" t="s">
        <v>136</v>
      </c>
      <c r="D7" s="12"/>
      <c r="E7" s="13" t="s">
        <v>134</v>
      </c>
      <c r="F7" s="10" t="s">
        <v>135</v>
      </c>
      <c r="G7" s="11" t="s">
        <v>136</v>
      </c>
    </row>
    <row r="8" spans="1:7" ht="12.75">
      <c r="A8" s="14"/>
      <c r="B8" s="15"/>
      <c r="C8" s="16"/>
      <c r="F8" s="15"/>
      <c r="G8" s="16"/>
    </row>
    <row r="9" spans="1:7" ht="12.75">
      <c r="A9" s="17" t="s">
        <v>318</v>
      </c>
      <c r="B9" s="18">
        <v>18565265</v>
      </c>
      <c r="C9" s="19">
        <f>B9*100/B$9</f>
        <v>100</v>
      </c>
      <c r="E9" s="20" t="s">
        <v>137</v>
      </c>
      <c r="F9" s="21"/>
      <c r="G9" s="22"/>
    </row>
    <row r="10" spans="1:7" ht="12.75">
      <c r="A10" s="17" t="s">
        <v>347</v>
      </c>
      <c r="B10" s="23"/>
      <c r="C10" s="24"/>
      <c r="E10" s="20" t="s">
        <v>186</v>
      </c>
      <c r="F10" s="18">
        <v>18565265</v>
      </c>
      <c r="G10" s="25">
        <f>F10*100/F$10</f>
        <v>100</v>
      </c>
    </row>
    <row r="11" spans="1:7" ht="12.75">
      <c r="A11" s="26" t="s">
        <v>348</v>
      </c>
      <c r="B11" s="23">
        <v>11418890</v>
      </c>
      <c r="C11" s="24">
        <f>B11*100/B$9</f>
        <v>61.506743911277326</v>
      </c>
      <c r="E11" s="2" t="s">
        <v>339</v>
      </c>
      <c r="F11" s="23">
        <v>9654710</v>
      </c>
      <c r="G11" s="24">
        <f>F11*100/F$10</f>
        <v>52.00415938043437</v>
      </c>
    </row>
    <row r="12" spans="1:7" ht="12.75">
      <c r="A12" s="26" t="s">
        <v>140</v>
      </c>
      <c r="B12" s="23">
        <v>4687305</v>
      </c>
      <c r="C12" s="24">
        <f>B12*100/B$9</f>
        <v>25.247713943216</v>
      </c>
      <c r="E12" s="2" t="s">
        <v>340</v>
      </c>
      <c r="F12" s="23">
        <v>8910550</v>
      </c>
      <c r="G12" s="24">
        <f>F12*100/F$10</f>
        <v>47.99581368755038</v>
      </c>
    </row>
    <row r="13" spans="1:7" ht="12.75">
      <c r="A13" s="27" t="s">
        <v>299</v>
      </c>
      <c r="B13" s="28">
        <v>2459065</v>
      </c>
      <c r="C13" s="24">
        <f>B13*100/B$9</f>
        <v>13.245515213491432</v>
      </c>
      <c r="F13" s="23"/>
      <c r="G13" s="24"/>
    </row>
    <row r="14" spans="1:7" ht="12.75">
      <c r="A14" s="26"/>
      <c r="B14" s="23"/>
      <c r="C14" s="24"/>
      <c r="E14" s="2" t="s">
        <v>341</v>
      </c>
      <c r="F14" s="23">
        <v>340165</v>
      </c>
      <c r="G14" s="24">
        <f aca="true" t="shared" si="0" ref="G14:G26">F14*100/F$10</f>
        <v>1.8322657931357296</v>
      </c>
    </row>
    <row r="15" spans="1:7" ht="12.75">
      <c r="A15" s="17" t="s">
        <v>349</v>
      </c>
      <c r="B15" s="18"/>
      <c r="C15" s="19"/>
      <c r="E15" s="2" t="s">
        <v>342</v>
      </c>
      <c r="F15" s="23">
        <v>639125</v>
      </c>
      <c r="G15" s="24">
        <f t="shared" si="0"/>
        <v>3.4425848486407276</v>
      </c>
    </row>
    <row r="16" spans="1:7" ht="12.75">
      <c r="A16" s="17" t="s">
        <v>350</v>
      </c>
      <c r="B16" s="18">
        <v>18565190</v>
      </c>
      <c r="C16" s="24">
        <f>B16*100/B$16</f>
        <v>100</v>
      </c>
      <c r="E16" s="2" t="s">
        <v>343</v>
      </c>
      <c r="F16" s="23">
        <v>941605</v>
      </c>
      <c r="G16" s="24">
        <f t="shared" si="0"/>
        <v>5.071864042877923</v>
      </c>
    </row>
    <row r="17" spans="1:7" ht="12.75">
      <c r="A17" s="26" t="s">
        <v>352</v>
      </c>
      <c r="B17" s="23">
        <v>11229375</v>
      </c>
      <c r="C17" s="24">
        <f aca="true" t="shared" si="1" ref="C17:C22">B17*100/B$16</f>
        <v>60.48618408968613</v>
      </c>
      <c r="E17" s="2" t="s">
        <v>344</v>
      </c>
      <c r="F17" s="23">
        <v>1412985</v>
      </c>
      <c r="G17" s="24">
        <f t="shared" si="0"/>
        <v>7.610906712077635</v>
      </c>
    </row>
    <row r="18" spans="1:7" ht="12.75">
      <c r="A18" s="26" t="s">
        <v>351</v>
      </c>
      <c r="B18" s="23">
        <v>4047220</v>
      </c>
      <c r="C18" s="24">
        <f t="shared" si="1"/>
        <v>21.800046215524862</v>
      </c>
      <c r="E18" s="2" t="s">
        <v>0</v>
      </c>
      <c r="F18" s="23">
        <v>2190580</v>
      </c>
      <c r="G18" s="24">
        <f t="shared" si="0"/>
        <v>11.799346790902257</v>
      </c>
    </row>
    <row r="19" spans="1:7" ht="12.75">
      <c r="A19" s="26" t="s">
        <v>357</v>
      </c>
      <c r="B19" s="23">
        <v>2167520</v>
      </c>
      <c r="C19" s="24">
        <f t="shared" si="1"/>
        <v>11.675183502027181</v>
      </c>
      <c r="E19" s="2" t="s">
        <v>1</v>
      </c>
      <c r="F19" s="23">
        <v>5133265</v>
      </c>
      <c r="G19" s="24">
        <f t="shared" si="0"/>
        <v>27.649834246912178</v>
      </c>
    </row>
    <row r="20" spans="1:7" ht="12.75">
      <c r="A20" s="26" t="s">
        <v>358</v>
      </c>
      <c r="B20" s="23">
        <v>563135</v>
      </c>
      <c r="C20" s="24">
        <f t="shared" si="1"/>
        <v>3.0332843348223206</v>
      </c>
      <c r="E20" s="2" t="s">
        <v>2</v>
      </c>
      <c r="F20" s="23">
        <v>3836735</v>
      </c>
      <c r="G20" s="24">
        <f t="shared" si="0"/>
        <v>20.666201101896473</v>
      </c>
    </row>
    <row r="21" spans="1:7" ht="12.75">
      <c r="A21" s="26" t="s">
        <v>353</v>
      </c>
      <c r="B21" s="23">
        <v>447340</v>
      </c>
      <c r="C21" s="24">
        <f t="shared" si="1"/>
        <v>2.40956327406291</v>
      </c>
      <c r="E21" s="2" t="s">
        <v>3</v>
      </c>
      <c r="F21" s="23">
        <v>2095070</v>
      </c>
      <c r="G21" s="24">
        <f t="shared" si="0"/>
        <v>11.284891435699949</v>
      </c>
    </row>
    <row r="22" spans="1:7" ht="12.75">
      <c r="A22" s="26" t="s">
        <v>359</v>
      </c>
      <c r="B22" s="23">
        <v>110595</v>
      </c>
      <c r="C22" s="24">
        <f t="shared" si="1"/>
        <v>0.5957116517525541</v>
      </c>
      <c r="E22" s="2" t="s">
        <v>4</v>
      </c>
      <c r="F22" s="23">
        <v>589045</v>
      </c>
      <c r="G22" s="24">
        <f t="shared" si="0"/>
        <v>3.172833783950835</v>
      </c>
    </row>
    <row r="23" spans="1:7" ht="12.75">
      <c r="A23" s="26"/>
      <c r="B23" s="23"/>
      <c r="C23" s="24"/>
      <c r="E23" s="2" t="s">
        <v>5</v>
      </c>
      <c r="F23" s="23">
        <v>458305</v>
      </c>
      <c r="G23" s="24">
        <f t="shared" si="0"/>
        <v>2.468615449335089</v>
      </c>
    </row>
    <row r="24" spans="1:7" ht="12.75">
      <c r="A24" s="29" t="s">
        <v>141</v>
      </c>
      <c r="B24" s="23"/>
      <c r="C24" s="24"/>
      <c r="E24" s="2" t="s">
        <v>6</v>
      </c>
      <c r="F24" s="23">
        <v>595935</v>
      </c>
      <c r="G24" s="24">
        <f t="shared" si="0"/>
        <v>3.209946100957891</v>
      </c>
    </row>
    <row r="25" spans="1:7" ht="12.75">
      <c r="A25" s="30" t="s">
        <v>317</v>
      </c>
      <c r="B25" s="23">
        <v>17499875</v>
      </c>
      <c r="C25" s="24">
        <f aca="true" t="shared" si="2" ref="C25:C32">B25*100/B$9</f>
        <v>94.26138005571157</v>
      </c>
      <c r="E25" s="2" t="s">
        <v>7</v>
      </c>
      <c r="F25" s="23">
        <v>255205</v>
      </c>
      <c r="G25" s="24">
        <f t="shared" si="0"/>
        <v>1.374636990099522</v>
      </c>
    </row>
    <row r="26" spans="1:7" ht="12.75">
      <c r="A26" s="30" t="s">
        <v>319</v>
      </c>
      <c r="B26" s="23">
        <v>7620310</v>
      </c>
      <c r="C26" s="24">
        <f t="shared" si="2"/>
        <v>41.046061017712375</v>
      </c>
      <c r="E26" s="2" t="s">
        <v>138</v>
      </c>
      <c r="F26" s="23">
        <v>77235</v>
      </c>
      <c r="G26" s="24">
        <f t="shared" si="0"/>
        <v>0.4160188394833039</v>
      </c>
    </row>
    <row r="27" spans="1:7" ht="12.75">
      <c r="A27" s="30" t="s">
        <v>142</v>
      </c>
      <c r="B27" s="23">
        <v>1165500</v>
      </c>
      <c r="C27" s="24">
        <f t="shared" si="2"/>
        <v>6.277852753515773</v>
      </c>
      <c r="F27" s="23"/>
      <c r="G27" s="24"/>
    </row>
    <row r="28" spans="1:7" ht="12.75">
      <c r="A28" s="30" t="s">
        <v>143</v>
      </c>
      <c r="B28" s="23">
        <v>90930</v>
      </c>
      <c r="C28" s="24">
        <f t="shared" si="2"/>
        <v>0.4897856292382576</v>
      </c>
      <c r="E28" s="2" t="s">
        <v>139</v>
      </c>
      <c r="F28" s="31">
        <v>32.1</v>
      </c>
      <c r="G28" s="24" t="s">
        <v>191</v>
      </c>
    </row>
    <row r="29" spans="1:7" ht="12.75">
      <c r="A29" s="30" t="s">
        <v>320</v>
      </c>
      <c r="B29" s="23">
        <v>3510180</v>
      </c>
      <c r="C29" s="24">
        <f t="shared" si="2"/>
        <v>18.907244254256536</v>
      </c>
      <c r="F29" s="23"/>
      <c r="G29" s="24"/>
    </row>
    <row r="30" spans="1:7" ht="12.75">
      <c r="A30" s="30" t="s">
        <v>144</v>
      </c>
      <c r="B30" s="23">
        <v>45195</v>
      </c>
      <c r="C30" s="24">
        <f t="shared" si="2"/>
        <v>0.2434384857959205</v>
      </c>
      <c r="E30" s="2" t="s">
        <v>8</v>
      </c>
      <c r="F30" s="23">
        <v>15902175</v>
      </c>
      <c r="G30" s="24">
        <f aca="true" t="shared" si="3" ref="G30:G37">F30*100/F$10</f>
        <v>85.65552390445275</v>
      </c>
    </row>
    <row r="31" spans="1:7" ht="12.75">
      <c r="A31" s="30" t="s">
        <v>321</v>
      </c>
      <c r="B31" s="23">
        <v>5067765</v>
      </c>
      <c r="C31" s="24">
        <f t="shared" si="2"/>
        <v>27.297024847207943</v>
      </c>
      <c r="E31" s="2" t="s">
        <v>9</v>
      </c>
      <c r="F31" s="23">
        <v>8264230</v>
      </c>
      <c r="G31" s="24">
        <f t="shared" si="3"/>
        <v>44.51447366897268</v>
      </c>
    </row>
    <row r="32" spans="1:7" ht="12.75">
      <c r="A32" s="30" t="s">
        <v>322</v>
      </c>
      <c r="B32" s="23">
        <v>1065385</v>
      </c>
      <c r="C32" s="24">
        <f t="shared" si="2"/>
        <v>5.7385930122731885</v>
      </c>
      <c r="E32" s="2" t="s">
        <v>10</v>
      </c>
      <c r="F32" s="23">
        <v>7637945</v>
      </c>
      <c r="G32" s="24">
        <f t="shared" si="3"/>
        <v>41.14105023548007</v>
      </c>
    </row>
    <row r="33" spans="1:7" ht="12.75">
      <c r="A33" s="26"/>
      <c r="B33" s="23"/>
      <c r="C33" s="24"/>
      <c r="E33" s="2" t="s">
        <v>11</v>
      </c>
      <c r="F33" s="23">
        <v>14831035</v>
      </c>
      <c r="G33" s="24">
        <f t="shared" si="3"/>
        <v>79.88593214263302</v>
      </c>
    </row>
    <row r="34" spans="1:7" ht="12.75">
      <c r="A34" s="29" t="s">
        <v>146</v>
      </c>
      <c r="B34" s="23"/>
      <c r="C34" s="24"/>
      <c r="E34" s="2" t="s">
        <v>13</v>
      </c>
      <c r="F34" s="23">
        <v>1190290</v>
      </c>
      <c r="G34" s="24">
        <f t="shared" si="3"/>
        <v>6.411381685098489</v>
      </c>
    </row>
    <row r="35" spans="1:7" ht="12.75">
      <c r="A35" s="30" t="s">
        <v>145</v>
      </c>
      <c r="B35" s="23">
        <v>10218085</v>
      </c>
      <c r="C35" s="24">
        <f>B35*100/B$9</f>
        <v>55.038724198119446</v>
      </c>
      <c r="E35" s="2" t="s">
        <v>14</v>
      </c>
      <c r="F35" s="23">
        <v>928375</v>
      </c>
      <c r="G35" s="24">
        <f t="shared" si="3"/>
        <v>5.000601930540717</v>
      </c>
    </row>
    <row r="36" spans="1:7" ht="12.75">
      <c r="A36" s="30" t="s">
        <v>147</v>
      </c>
      <c r="B36" s="23">
        <v>8347180</v>
      </c>
      <c r="C36" s="24">
        <f>B36*100/B$9</f>
        <v>44.961275801880554</v>
      </c>
      <c r="E36" s="2" t="s">
        <v>12</v>
      </c>
      <c r="F36" s="23">
        <v>357845</v>
      </c>
      <c r="G36" s="24">
        <f t="shared" si="3"/>
        <v>1.9274973990406277</v>
      </c>
    </row>
    <row r="37" spans="1:7" ht="12.75">
      <c r="A37" s="30" t="s">
        <v>323</v>
      </c>
      <c r="B37" s="23">
        <v>3111305</v>
      </c>
      <c r="C37" s="24">
        <f>B37*100/B$9</f>
        <v>16.75874273811874</v>
      </c>
      <c r="E37" s="2" t="s">
        <v>10</v>
      </c>
      <c r="F37" s="23">
        <v>570535</v>
      </c>
      <c r="G37" s="24">
        <f t="shared" si="3"/>
        <v>3.0731314635153337</v>
      </c>
    </row>
    <row r="38" spans="1:7" ht="12.75">
      <c r="A38" s="26"/>
      <c r="B38" s="23"/>
      <c r="C38" s="24"/>
      <c r="F38" s="23"/>
      <c r="G38" s="24"/>
    </row>
    <row r="39" spans="1:7" ht="12.75">
      <c r="A39" s="32" t="s">
        <v>148</v>
      </c>
      <c r="B39" s="23"/>
      <c r="C39" s="24"/>
      <c r="E39" s="20" t="s">
        <v>167</v>
      </c>
      <c r="F39" s="23"/>
      <c r="G39" s="24"/>
    </row>
    <row r="40" spans="1:7" ht="12.75">
      <c r="A40" s="32" t="s">
        <v>171</v>
      </c>
      <c r="B40" s="18">
        <v>18225095</v>
      </c>
      <c r="C40" s="19">
        <f aca="true" t="shared" si="4" ref="C40:C49">B40*100/B$40</f>
        <v>100</v>
      </c>
      <c r="E40" s="20" t="s">
        <v>187</v>
      </c>
      <c r="F40" s="18">
        <v>16644365</v>
      </c>
      <c r="G40" s="19">
        <f>F40*100/F$40</f>
        <v>100</v>
      </c>
    </row>
    <row r="41" spans="1:7" ht="12.75">
      <c r="A41" s="33" t="s">
        <v>324</v>
      </c>
      <c r="B41" s="23">
        <v>2394630</v>
      </c>
      <c r="C41" s="24">
        <f t="shared" si="4"/>
        <v>13.139190769650309</v>
      </c>
      <c r="E41" s="2" t="s">
        <v>15</v>
      </c>
      <c r="F41" s="23">
        <v>5167390</v>
      </c>
      <c r="G41" s="24">
        <f aca="true" t="shared" si="5" ref="G41:G47">F41*100/F$40</f>
        <v>31.04588249536705</v>
      </c>
    </row>
    <row r="42" spans="1:7" ht="12.75">
      <c r="A42" s="33" t="s">
        <v>149</v>
      </c>
      <c r="B42" s="23">
        <v>15830465</v>
      </c>
      <c r="C42" s="24">
        <f t="shared" si="4"/>
        <v>86.86080923034969</v>
      </c>
      <c r="E42" s="2" t="s">
        <v>127</v>
      </c>
      <c r="F42" s="23">
        <v>9587420</v>
      </c>
      <c r="G42" s="24">
        <f t="shared" si="5"/>
        <v>57.60159669653964</v>
      </c>
    </row>
    <row r="43" spans="1:7" ht="12.75">
      <c r="A43" s="33" t="s">
        <v>172</v>
      </c>
      <c r="B43" s="23">
        <v>10817215</v>
      </c>
      <c r="C43" s="24">
        <f t="shared" si="4"/>
        <v>59.353408034361415</v>
      </c>
      <c r="E43" s="2" t="s">
        <v>16</v>
      </c>
      <c r="F43" s="23">
        <v>539635</v>
      </c>
      <c r="G43" s="24">
        <f t="shared" si="5"/>
        <v>3.242148318665206</v>
      </c>
    </row>
    <row r="44" spans="1:7" ht="12.75">
      <c r="A44" s="33" t="s">
        <v>150</v>
      </c>
      <c r="B44" s="23">
        <v>9579430</v>
      </c>
      <c r="C44" s="24">
        <f t="shared" si="4"/>
        <v>52.56175619386346</v>
      </c>
      <c r="E44" s="2" t="s">
        <v>17</v>
      </c>
      <c r="F44" s="23">
        <v>535805</v>
      </c>
      <c r="G44" s="24">
        <f t="shared" si="5"/>
        <v>3.219137527926118</v>
      </c>
    </row>
    <row r="45" spans="1:7" ht="12.75">
      <c r="A45" s="33" t="s">
        <v>172</v>
      </c>
      <c r="B45" s="34">
        <v>7392895</v>
      </c>
      <c r="C45" s="24">
        <f t="shared" si="4"/>
        <v>40.56437017200734</v>
      </c>
      <c r="E45" s="2" t="s">
        <v>18</v>
      </c>
      <c r="F45" s="23">
        <v>449965</v>
      </c>
      <c r="G45" s="24">
        <f t="shared" si="5"/>
        <v>2.703407429481389</v>
      </c>
    </row>
    <row r="46" spans="1:7" ht="12.75">
      <c r="A46" s="33" t="s">
        <v>151</v>
      </c>
      <c r="B46" s="23">
        <v>2918390</v>
      </c>
      <c r="C46" s="24">
        <f t="shared" si="4"/>
        <v>16.01303038475245</v>
      </c>
      <c r="E46" s="2" t="s">
        <v>19</v>
      </c>
      <c r="F46" s="23">
        <v>814115</v>
      </c>
      <c r="G46" s="24">
        <f t="shared" si="5"/>
        <v>4.8912349615019854</v>
      </c>
    </row>
    <row r="47" spans="1:7" ht="12.75">
      <c r="A47" s="33" t="s">
        <v>172</v>
      </c>
      <c r="B47" s="23">
        <v>1431240</v>
      </c>
      <c r="C47" s="24">
        <f t="shared" si="4"/>
        <v>7.853127788908645</v>
      </c>
      <c r="E47" s="2" t="s">
        <v>18</v>
      </c>
      <c r="F47" s="23">
        <v>458115</v>
      </c>
      <c r="G47" s="24">
        <f t="shared" si="5"/>
        <v>2.7523729502447223</v>
      </c>
    </row>
    <row r="48" spans="1:7" ht="12.75">
      <c r="A48" s="33" t="s">
        <v>152</v>
      </c>
      <c r="B48" s="23">
        <v>2754255</v>
      </c>
      <c r="C48" s="24">
        <f t="shared" si="4"/>
        <v>15.112431512702678</v>
      </c>
      <c r="F48" s="23"/>
      <c r="G48" s="24"/>
    </row>
    <row r="49" spans="1:7" ht="12.75">
      <c r="A49" s="33" t="s">
        <v>172</v>
      </c>
      <c r="B49" s="23">
        <v>1740465</v>
      </c>
      <c r="C49" s="24">
        <f t="shared" si="4"/>
        <v>9.54982676359163</v>
      </c>
      <c r="E49" s="20" t="s">
        <v>168</v>
      </c>
      <c r="F49" s="23"/>
      <c r="G49" s="24"/>
    </row>
    <row r="50" spans="1:7" ht="12.75">
      <c r="A50" s="26"/>
      <c r="B50" s="23"/>
      <c r="C50" s="24"/>
      <c r="E50" s="20" t="s">
        <v>169</v>
      </c>
      <c r="F50" s="23"/>
      <c r="G50" s="24"/>
    </row>
    <row r="51" spans="1:7" ht="12.75">
      <c r="A51" s="35" t="s">
        <v>153</v>
      </c>
      <c r="B51" s="23"/>
      <c r="C51" s="24"/>
      <c r="E51" s="20" t="s">
        <v>188</v>
      </c>
      <c r="F51" s="18">
        <v>808695</v>
      </c>
      <c r="G51" s="19">
        <f>F51*100/F51</f>
        <v>100</v>
      </c>
    </row>
    <row r="52" spans="1:7" ht="12.75">
      <c r="A52" s="35" t="s">
        <v>326</v>
      </c>
      <c r="B52" s="18">
        <v>18565265</v>
      </c>
      <c r="C52" s="19">
        <f aca="true" t="shared" si="6" ref="C52:C63">B52*100/B$9</f>
        <v>100</v>
      </c>
      <c r="E52" s="2" t="s">
        <v>170</v>
      </c>
      <c r="F52" s="23">
        <v>201375</v>
      </c>
      <c r="G52" s="24">
        <f>F52*100/F51</f>
        <v>24.901229759056257</v>
      </c>
    </row>
    <row r="53" spans="1:7" ht="12.75">
      <c r="A53" s="30" t="s">
        <v>325</v>
      </c>
      <c r="B53" s="23">
        <v>18332110</v>
      </c>
      <c r="C53" s="24">
        <f t="shared" si="6"/>
        <v>98.74413319712916</v>
      </c>
      <c r="F53" s="23"/>
      <c r="G53" s="24"/>
    </row>
    <row r="54" spans="1:7" ht="12.75">
      <c r="A54" s="30" t="s">
        <v>327</v>
      </c>
      <c r="B54" s="23">
        <v>5988420</v>
      </c>
      <c r="C54" s="24">
        <f t="shared" si="6"/>
        <v>32.256043746211</v>
      </c>
      <c r="E54" s="20" t="s">
        <v>173</v>
      </c>
      <c r="F54" s="23"/>
      <c r="G54" s="24"/>
    </row>
    <row r="55" spans="1:7" ht="12.75">
      <c r="A55" s="30" t="s">
        <v>328</v>
      </c>
      <c r="B55" s="23">
        <v>4196820</v>
      </c>
      <c r="C55" s="24">
        <f t="shared" si="6"/>
        <v>22.60576404376668</v>
      </c>
      <c r="E55" s="20" t="s">
        <v>174</v>
      </c>
      <c r="F55" s="23"/>
      <c r="G55" s="24"/>
    </row>
    <row r="56" spans="1:7" ht="12.75">
      <c r="A56" s="30" t="s">
        <v>329</v>
      </c>
      <c r="B56" s="23">
        <v>3429310</v>
      </c>
      <c r="C56" s="24">
        <f t="shared" si="6"/>
        <v>18.47164583969041</v>
      </c>
      <c r="E56" s="20" t="s">
        <v>175</v>
      </c>
      <c r="F56" s="18">
        <v>4192575</v>
      </c>
      <c r="G56" s="19">
        <f aca="true" t="shared" si="7" ref="G56:G61">F56*100/F$56</f>
        <v>100</v>
      </c>
    </row>
    <row r="57" spans="1:7" ht="12.75">
      <c r="A57" s="30" t="s">
        <v>154</v>
      </c>
      <c r="B57" s="23">
        <v>2153000</v>
      </c>
      <c r="C57" s="24">
        <f t="shared" si="6"/>
        <v>11.59692576432386</v>
      </c>
      <c r="E57" s="2" t="s">
        <v>20</v>
      </c>
      <c r="F57" s="23">
        <v>82610</v>
      </c>
      <c r="G57" s="24">
        <f t="shared" si="7"/>
        <v>1.9703881266286232</v>
      </c>
    </row>
    <row r="58" spans="1:7" ht="12.75">
      <c r="A58" s="30" t="s">
        <v>330</v>
      </c>
      <c r="B58" s="23">
        <v>2807010</v>
      </c>
      <c r="C58" s="24">
        <f t="shared" si="6"/>
        <v>15.119687222347755</v>
      </c>
      <c r="E58" s="2" t="s">
        <v>21</v>
      </c>
      <c r="F58" s="23">
        <v>115535</v>
      </c>
      <c r="G58" s="24">
        <f t="shared" si="7"/>
        <v>2.755705026147415</v>
      </c>
    </row>
    <row r="59" spans="1:7" ht="12.75">
      <c r="A59" s="30" t="s">
        <v>155</v>
      </c>
      <c r="B59" s="23">
        <v>386210</v>
      </c>
      <c r="C59" s="24">
        <f t="shared" si="6"/>
        <v>2.080282721523232</v>
      </c>
      <c r="E59" s="2" t="s">
        <v>176</v>
      </c>
      <c r="F59" s="23">
        <v>1384700</v>
      </c>
      <c r="G59" s="24">
        <f t="shared" si="7"/>
        <v>33.0274354066415</v>
      </c>
    </row>
    <row r="60" spans="1:7" ht="12.75">
      <c r="A60" s="30" t="s">
        <v>331</v>
      </c>
      <c r="B60" s="23">
        <v>1910550</v>
      </c>
      <c r="C60" s="24">
        <f t="shared" si="6"/>
        <v>10.290992345113308</v>
      </c>
      <c r="E60" s="2" t="s">
        <v>22</v>
      </c>
      <c r="F60" s="23">
        <v>1116325</v>
      </c>
      <c r="G60" s="24">
        <f t="shared" si="7"/>
        <v>26.626238051793944</v>
      </c>
    </row>
    <row r="61" spans="1:7" ht="12.75">
      <c r="A61" s="30" t="s">
        <v>156</v>
      </c>
      <c r="B61" s="23">
        <v>423660</v>
      </c>
      <c r="C61" s="24">
        <f t="shared" si="6"/>
        <v>2.28200351570527</v>
      </c>
      <c r="E61" s="2" t="s">
        <v>177</v>
      </c>
      <c r="F61" s="23">
        <v>1493405</v>
      </c>
      <c r="G61" s="24">
        <f t="shared" si="7"/>
        <v>35.62023338878851</v>
      </c>
    </row>
    <row r="62" spans="1:7" ht="12.75">
      <c r="A62" s="30" t="s">
        <v>332</v>
      </c>
      <c r="B62" s="23">
        <v>233160</v>
      </c>
      <c r="C62" s="24">
        <f t="shared" si="6"/>
        <v>1.2558937348860897</v>
      </c>
      <c r="F62" s="23"/>
      <c r="G62" s="24"/>
    </row>
    <row r="63" spans="1:7" ht="12.75">
      <c r="A63" s="30" t="s">
        <v>157</v>
      </c>
      <c r="B63" s="23">
        <v>72820</v>
      </c>
      <c r="C63" s="24">
        <f t="shared" si="6"/>
        <v>0.39223787002232396</v>
      </c>
      <c r="E63" s="20" t="s">
        <v>178</v>
      </c>
      <c r="F63" s="23"/>
      <c r="G63" s="24"/>
    </row>
    <row r="64" spans="1:7" ht="12.75">
      <c r="A64" s="30" t="s">
        <v>158</v>
      </c>
      <c r="B64" s="23">
        <v>160340</v>
      </c>
      <c r="C64" s="24">
        <f>B64*100/B$9</f>
        <v>0.8636558648637658</v>
      </c>
      <c r="E64" s="20" t="s">
        <v>189</v>
      </c>
      <c r="F64" s="18">
        <v>13040800</v>
      </c>
      <c r="G64" s="19">
        <f>F64*100/F$64</f>
        <v>100</v>
      </c>
    </row>
    <row r="65" spans="1:7" ht="12.75">
      <c r="A65" s="30"/>
      <c r="B65" s="23"/>
      <c r="C65" s="24"/>
      <c r="E65" s="2" t="s">
        <v>23</v>
      </c>
      <c r="F65" s="23">
        <v>3753640</v>
      </c>
      <c r="G65" s="24">
        <f aca="true" t="shared" si="8" ref="G65:G71">F65*100/F$64</f>
        <v>28.783816943745784</v>
      </c>
    </row>
    <row r="66" spans="1:7" ht="12.75">
      <c r="A66" s="35" t="s">
        <v>159</v>
      </c>
      <c r="B66" s="23"/>
      <c r="C66" s="24"/>
      <c r="E66" s="2" t="s">
        <v>179</v>
      </c>
      <c r="F66" s="23">
        <v>2200645</v>
      </c>
      <c r="G66" s="24">
        <f t="shared" si="8"/>
        <v>16.87507668241212</v>
      </c>
    </row>
    <row r="67" spans="1:7" ht="14.25">
      <c r="A67" s="29" t="s">
        <v>301</v>
      </c>
      <c r="B67" s="18">
        <v>5988420</v>
      </c>
      <c r="C67" s="19">
        <f aca="true" t="shared" si="9" ref="C67:C76">B67*100/B$67</f>
        <v>100</v>
      </c>
      <c r="E67" s="2" t="s">
        <v>180</v>
      </c>
      <c r="F67" s="23">
        <v>2386480</v>
      </c>
      <c r="G67" s="24">
        <f t="shared" si="8"/>
        <v>18.300104288080487</v>
      </c>
    </row>
    <row r="68" spans="1:7" ht="12.75">
      <c r="A68" s="30" t="s">
        <v>160</v>
      </c>
      <c r="B68" s="23">
        <v>4705830</v>
      </c>
      <c r="C68" s="24">
        <f t="shared" si="9"/>
        <v>78.5821635757011</v>
      </c>
      <c r="E68" s="2" t="s">
        <v>24</v>
      </c>
      <c r="F68" s="23">
        <v>1424225</v>
      </c>
      <c r="G68" s="24">
        <f t="shared" si="8"/>
        <v>10.921300840439237</v>
      </c>
    </row>
    <row r="69" spans="1:7" ht="12.75">
      <c r="A69" s="30" t="s">
        <v>161</v>
      </c>
      <c r="B69" s="23">
        <v>3147710</v>
      </c>
      <c r="C69" s="24">
        <f t="shared" si="9"/>
        <v>52.56328046463007</v>
      </c>
      <c r="E69" s="2" t="s">
        <v>25</v>
      </c>
      <c r="F69" s="23">
        <v>513060</v>
      </c>
      <c r="G69" s="24">
        <f t="shared" si="8"/>
        <v>3.9342678363290595</v>
      </c>
    </row>
    <row r="70" spans="1:7" ht="12.75">
      <c r="A70" s="30" t="s">
        <v>162</v>
      </c>
      <c r="B70" s="23">
        <v>3480725</v>
      </c>
      <c r="C70" s="24">
        <f t="shared" si="9"/>
        <v>58.124263161234516</v>
      </c>
      <c r="E70" s="2" t="s">
        <v>26</v>
      </c>
      <c r="F70" s="23">
        <v>1523470</v>
      </c>
      <c r="G70" s="24">
        <f t="shared" si="8"/>
        <v>11.682335439543586</v>
      </c>
    </row>
    <row r="71" spans="1:7" ht="12.75">
      <c r="A71" s="30" t="s">
        <v>161</v>
      </c>
      <c r="B71" s="23">
        <v>2441270</v>
      </c>
      <c r="C71" s="24">
        <f t="shared" si="9"/>
        <v>40.76651270284983</v>
      </c>
      <c r="E71" s="2" t="s">
        <v>181</v>
      </c>
      <c r="F71" s="23">
        <v>1239275</v>
      </c>
      <c r="G71" s="24">
        <f t="shared" si="8"/>
        <v>9.503059628243665</v>
      </c>
    </row>
    <row r="72" spans="1:7" ht="12.75">
      <c r="A72" s="30" t="s">
        <v>163</v>
      </c>
      <c r="B72" s="23">
        <v>713210</v>
      </c>
      <c r="C72" s="24">
        <f t="shared" si="9"/>
        <v>11.909819284552519</v>
      </c>
      <c r="F72" s="23"/>
      <c r="G72" s="24"/>
    </row>
    <row r="73" spans="1:7" ht="12.75">
      <c r="A73" s="30" t="s">
        <v>161</v>
      </c>
      <c r="B73" s="23">
        <v>474530</v>
      </c>
      <c r="C73" s="24">
        <f t="shared" si="9"/>
        <v>7.92412689824695</v>
      </c>
      <c r="E73" s="2" t="s">
        <v>182</v>
      </c>
      <c r="F73" s="36" t="s">
        <v>191</v>
      </c>
      <c r="G73" s="37">
        <f>SUM(F67:F71)*100/F64</f>
        <v>54.34106803263604</v>
      </c>
    </row>
    <row r="74" spans="1:7" ht="12.75">
      <c r="A74" s="30" t="s">
        <v>164</v>
      </c>
      <c r="B74" s="23">
        <v>1282590</v>
      </c>
      <c r="C74" s="24">
        <f t="shared" si="9"/>
        <v>21.417836424298898</v>
      </c>
      <c r="E74" s="2" t="s">
        <v>183</v>
      </c>
      <c r="F74" s="36" t="s">
        <v>191</v>
      </c>
      <c r="G74" s="37">
        <f>(F70+F71)*100/F64</f>
        <v>21.18539506778725</v>
      </c>
    </row>
    <row r="75" spans="1:7" ht="12.75">
      <c r="A75" s="30" t="s">
        <v>165</v>
      </c>
      <c r="B75" s="23">
        <v>890445</v>
      </c>
      <c r="C75" s="24">
        <f t="shared" si="9"/>
        <v>14.869448034706984</v>
      </c>
      <c r="F75" s="23"/>
      <c r="G75" s="24"/>
    </row>
    <row r="76" spans="1:7" ht="12.75">
      <c r="A76" s="30" t="s">
        <v>166</v>
      </c>
      <c r="B76" s="23">
        <v>131515</v>
      </c>
      <c r="C76" s="24">
        <f t="shared" si="9"/>
        <v>2.1961552462920104</v>
      </c>
      <c r="E76" s="38" t="s">
        <v>217</v>
      </c>
      <c r="F76" s="23"/>
      <c r="G76" s="24"/>
    </row>
    <row r="77" spans="1:7" ht="12.75">
      <c r="A77" s="26"/>
      <c r="B77" s="36"/>
      <c r="C77" s="22"/>
      <c r="E77" s="38" t="s">
        <v>245</v>
      </c>
      <c r="F77" s="18">
        <v>15874410</v>
      </c>
      <c r="G77" s="19">
        <f>F77*100/F$77</f>
        <v>100</v>
      </c>
    </row>
    <row r="78" spans="1:7" ht="12.75">
      <c r="A78" s="17" t="s">
        <v>184</v>
      </c>
      <c r="B78" s="23"/>
      <c r="C78" s="24"/>
      <c r="E78" s="39" t="s">
        <v>27</v>
      </c>
      <c r="F78" s="23">
        <v>211040</v>
      </c>
      <c r="G78" s="24">
        <f>F78*100/F$77</f>
        <v>1.3294352357032482</v>
      </c>
    </row>
    <row r="79" spans="1:7" ht="12.75">
      <c r="A79" s="17" t="s">
        <v>190</v>
      </c>
      <c r="B79" s="18">
        <v>18225095</v>
      </c>
      <c r="C79" s="19">
        <f>B79*100/B$40</f>
        <v>100</v>
      </c>
      <c r="E79" s="39"/>
      <c r="F79" s="23"/>
      <c r="G79" s="24"/>
    </row>
    <row r="80" spans="1:7" ht="12.75">
      <c r="A80" s="26" t="s">
        <v>333</v>
      </c>
      <c r="B80" s="23">
        <v>5540730</v>
      </c>
      <c r="C80" s="24">
        <f aca="true" t="shared" si="10" ref="C80:C86">B80*100/B$40</f>
        <v>30.40165222732721</v>
      </c>
      <c r="E80" s="39"/>
      <c r="F80" s="23"/>
      <c r="G80" s="24"/>
    </row>
    <row r="81" spans="1:7" ht="12.75">
      <c r="A81" s="26" t="s">
        <v>185</v>
      </c>
      <c r="B81" s="23">
        <v>7356120</v>
      </c>
      <c r="C81" s="24">
        <f t="shared" si="10"/>
        <v>40.362587959075114</v>
      </c>
      <c r="E81" s="39"/>
      <c r="F81" s="23"/>
      <c r="G81" s="24"/>
    </row>
    <row r="82" spans="1:7" ht="12.75">
      <c r="A82" s="26" t="s">
        <v>334</v>
      </c>
      <c r="B82" s="23">
        <v>4982085</v>
      </c>
      <c r="C82" s="24">
        <f t="shared" si="10"/>
        <v>27.336400715606697</v>
      </c>
      <c r="E82" s="39"/>
      <c r="F82" s="23"/>
      <c r="G82" s="24"/>
    </row>
    <row r="83" spans="1:7" ht="12.75">
      <c r="A83" s="26" t="s">
        <v>335</v>
      </c>
      <c r="B83" s="23">
        <v>2374035</v>
      </c>
      <c r="C83" s="24">
        <f t="shared" si="10"/>
        <v>13.026187243468415</v>
      </c>
      <c r="E83" s="39"/>
      <c r="F83" s="23"/>
      <c r="G83" s="24"/>
    </row>
    <row r="84" spans="1:7" ht="12.75">
      <c r="A84" s="26" t="s">
        <v>336</v>
      </c>
      <c r="B84" s="23">
        <v>1142665</v>
      </c>
      <c r="C84" s="24">
        <f t="shared" si="10"/>
        <v>6.269734122099226</v>
      </c>
      <c r="E84" s="39"/>
      <c r="F84" s="23"/>
      <c r="G84" s="24"/>
    </row>
    <row r="85" spans="1:7" ht="12.75">
      <c r="A85" s="26" t="s">
        <v>337</v>
      </c>
      <c r="B85" s="23">
        <v>1231370</v>
      </c>
      <c r="C85" s="24">
        <f t="shared" si="10"/>
        <v>6.756453121369189</v>
      </c>
      <c r="E85" s="39"/>
      <c r="F85" s="23"/>
      <c r="G85" s="24"/>
    </row>
    <row r="86" spans="1:7" ht="13.5" thickBot="1">
      <c r="A86" s="40" t="s">
        <v>338</v>
      </c>
      <c r="B86" s="41">
        <v>5328250</v>
      </c>
      <c r="C86" s="42">
        <f t="shared" si="10"/>
        <v>29.235787248296923</v>
      </c>
      <c r="D86" s="43"/>
      <c r="E86" s="44"/>
      <c r="F86" s="41"/>
      <c r="G86" s="42"/>
    </row>
    <row r="87" ht="13.5" thickTop="1">
      <c r="A87" s="48" t="s">
        <v>365</v>
      </c>
    </row>
    <row r="88" ht="12.75">
      <c r="A88" s="45" t="s">
        <v>192</v>
      </c>
    </row>
    <row r="89" ht="12.75">
      <c r="A89" s="2" t="s">
        <v>193</v>
      </c>
    </row>
    <row r="90" ht="12.75">
      <c r="A90" s="2" t="s">
        <v>291</v>
      </c>
    </row>
    <row r="91" ht="14.25">
      <c r="A91" s="46" t="s">
        <v>362</v>
      </c>
    </row>
    <row r="92" ht="12.75">
      <c r="A92" s="47" t="s">
        <v>363</v>
      </c>
    </row>
    <row r="93" ht="14.25">
      <c r="A93" s="46" t="s">
        <v>360</v>
      </c>
    </row>
    <row r="94" ht="12.75">
      <c r="A94" s="2" t="s">
        <v>194</v>
      </c>
    </row>
    <row r="95" ht="12.75">
      <c r="A95" s="2" t="s">
        <v>366</v>
      </c>
    </row>
  </sheetData>
  <printOptions/>
  <pageMargins left="0.65" right="0.75" top="0.33" bottom="0.23" header="0.5" footer="0.5"/>
  <pageSetup horizontalDpi="600" verticalDpi="600" orientation="portrait" scale="60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3.75" customHeight="1">
      <c r="A1" s="48" t="s">
        <v>364</v>
      </c>
    </row>
    <row r="2" ht="18.75">
      <c r="A2" s="1" t="s">
        <v>356</v>
      </c>
    </row>
    <row r="3" ht="12.75">
      <c r="A3" s="2" t="s">
        <v>300</v>
      </c>
    </row>
    <row r="5" ht="13.5" thickBot="1">
      <c r="A5" s="3" t="s">
        <v>346</v>
      </c>
    </row>
    <row r="6" spans="1:7" ht="13.5" thickTop="1">
      <c r="A6" s="4"/>
      <c r="B6" s="5"/>
      <c r="C6" s="6"/>
      <c r="D6" s="7"/>
      <c r="E6" s="8"/>
      <c r="F6" s="5"/>
      <c r="G6" s="6"/>
    </row>
    <row r="7" spans="1:7" ht="12.75">
      <c r="A7" s="9" t="s">
        <v>134</v>
      </c>
      <c r="B7" s="10" t="s">
        <v>135</v>
      </c>
      <c r="C7" s="11" t="s">
        <v>136</v>
      </c>
      <c r="D7" s="12"/>
      <c r="E7" s="13" t="s">
        <v>134</v>
      </c>
      <c r="F7" s="10" t="s">
        <v>135</v>
      </c>
      <c r="G7" s="11" t="s">
        <v>136</v>
      </c>
    </row>
    <row r="8" spans="1:7" ht="12.75">
      <c r="A8" s="14"/>
      <c r="B8" s="15"/>
      <c r="C8" s="49"/>
      <c r="F8" s="50"/>
      <c r="G8" s="49"/>
    </row>
    <row r="9" spans="1:7" ht="12.75">
      <c r="A9" s="51" t="s">
        <v>195</v>
      </c>
      <c r="B9" s="21"/>
      <c r="C9" s="24"/>
      <c r="E9" s="20" t="s">
        <v>216</v>
      </c>
      <c r="F9" s="23"/>
      <c r="G9" s="24"/>
    </row>
    <row r="10" spans="1:7" ht="12.75">
      <c r="A10" s="51" t="s">
        <v>237</v>
      </c>
      <c r="B10" s="18">
        <v>16424825</v>
      </c>
      <c r="C10" s="19">
        <f>B10*100/B$10</f>
        <v>100</v>
      </c>
      <c r="E10" s="20" t="s">
        <v>244</v>
      </c>
      <c r="F10" s="18">
        <v>8961795</v>
      </c>
      <c r="G10" s="19">
        <f>F10*100/F$10</f>
        <v>100</v>
      </c>
    </row>
    <row r="11" spans="1:7" ht="12.75">
      <c r="A11" s="52" t="s">
        <v>28</v>
      </c>
      <c r="B11" s="23">
        <v>10033165</v>
      </c>
      <c r="C11" s="24">
        <f>B11*100/B$10</f>
        <v>61.085369250509515</v>
      </c>
      <c r="E11" s="47" t="s">
        <v>54</v>
      </c>
      <c r="F11" s="28">
        <v>4752845</v>
      </c>
      <c r="G11" s="53">
        <f aca="true" t="shared" si="0" ref="G11:G16">F11*100/F$10</f>
        <v>53.0345204281062</v>
      </c>
    </row>
    <row r="12" spans="1:7" ht="12.75">
      <c r="A12" s="52" t="s">
        <v>196</v>
      </c>
      <c r="B12" s="23">
        <v>10005330</v>
      </c>
      <c r="C12" s="24">
        <f>B12*100/B$10</f>
        <v>60.9159001694082</v>
      </c>
      <c r="E12" s="2" t="s">
        <v>55</v>
      </c>
      <c r="F12" s="23">
        <v>2155515</v>
      </c>
      <c r="G12" s="24">
        <f t="shared" si="0"/>
        <v>24.052268546647184</v>
      </c>
    </row>
    <row r="13" spans="1:7" ht="12.75">
      <c r="A13" s="52" t="s">
        <v>29</v>
      </c>
      <c r="B13" s="23">
        <v>9181495</v>
      </c>
      <c r="C13" s="24">
        <f>B13*100/B$10</f>
        <v>55.90010852474836</v>
      </c>
      <c r="E13" s="47" t="s">
        <v>283</v>
      </c>
      <c r="F13" s="28">
        <v>1133590</v>
      </c>
      <c r="G13" s="53">
        <f t="shared" si="0"/>
        <v>12.649140043930931</v>
      </c>
    </row>
    <row r="14" spans="1:7" ht="12.75">
      <c r="A14" s="52" t="s">
        <v>30</v>
      </c>
      <c r="B14" s="23">
        <v>823835</v>
      </c>
      <c r="C14" s="24">
        <f>B14*100/B$10</f>
        <v>5.015791644659837</v>
      </c>
      <c r="E14" s="2" t="s">
        <v>56</v>
      </c>
      <c r="F14" s="23">
        <v>486125</v>
      </c>
      <c r="G14" s="24">
        <f t="shared" si="0"/>
        <v>5.424415532825734</v>
      </c>
    </row>
    <row r="15" spans="1:7" ht="12.75">
      <c r="A15" s="52" t="s">
        <v>197</v>
      </c>
      <c r="B15" s="23" t="s">
        <v>191</v>
      </c>
      <c r="C15" s="24">
        <f>B14*100/B12</f>
        <v>8.23396129862783</v>
      </c>
      <c r="E15" s="2" t="s">
        <v>57</v>
      </c>
      <c r="F15" s="23">
        <v>234450</v>
      </c>
      <c r="G15" s="24">
        <f t="shared" si="0"/>
        <v>2.616105367284121</v>
      </c>
    </row>
    <row r="16" spans="1:7" ht="12.75">
      <c r="A16" s="52" t="s">
        <v>31</v>
      </c>
      <c r="B16" s="23">
        <v>27835</v>
      </c>
      <c r="C16" s="24">
        <f>B16*100/B$10</f>
        <v>0.16946908110132072</v>
      </c>
      <c r="E16" s="2" t="s">
        <v>58</v>
      </c>
      <c r="F16" s="23">
        <v>199270</v>
      </c>
      <c r="G16" s="24">
        <f t="shared" si="0"/>
        <v>2.22355008120583</v>
      </c>
    </row>
    <row r="17" spans="1:7" ht="12.75">
      <c r="A17" s="52" t="s">
        <v>32</v>
      </c>
      <c r="B17" s="23">
        <v>6391660</v>
      </c>
      <c r="C17" s="24">
        <f>B17*100/B$10</f>
        <v>38.914630749490485</v>
      </c>
      <c r="E17" s="2" t="s">
        <v>298</v>
      </c>
      <c r="F17" s="31">
        <v>28.5</v>
      </c>
      <c r="G17" s="24" t="s">
        <v>191</v>
      </c>
    </row>
    <row r="18" spans="1:7" ht="12.75">
      <c r="A18" s="52"/>
      <c r="B18" s="23"/>
      <c r="C18" s="24"/>
      <c r="F18" s="23"/>
      <c r="G18" s="24"/>
    </row>
    <row r="19" spans="1:7" ht="12.75">
      <c r="A19" s="51" t="s">
        <v>238</v>
      </c>
      <c r="B19" s="18">
        <v>7874375</v>
      </c>
      <c r="C19" s="19">
        <f>B19*100/B$19</f>
        <v>100</v>
      </c>
      <c r="E19" s="20" t="s">
        <v>220</v>
      </c>
      <c r="F19" s="18"/>
      <c r="G19" s="19"/>
    </row>
    <row r="20" spans="1:7" ht="14.25">
      <c r="A20" s="52" t="s">
        <v>33</v>
      </c>
      <c r="B20" s="23">
        <v>3848120</v>
      </c>
      <c r="C20" s="24">
        <f>B20*100/B$19</f>
        <v>48.86889435669497</v>
      </c>
      <c r="E20" s="20" t="s">
        <v>308</v>
      </c>
      <c r="F20" s="18">
        <v>5988420</v>
      </c>
      <c r="G20" s="19">
        <f>F20*100/F$20</f>
        <v>100</v>
      </c>
    </row>
    <row r="21" spans="1:7" ht="12.75">
      <c r="A21" s="52" t="s">
        <v>196</v>
      </c>
      <c r="B21" s="23">
        <v>3843790</v>
      </c>
      <c r="C21" s="24">
        <f>B21*100/B$19</f>
        <v>48.81390586554488</v>
      </c>
      <c r="E21" s="2" t="s">
        <v>221</v>
      </c>
      <c r="F21" s="23">
        <v>764155</v>
      </c>
      <c r="G21" s="24">
        <f aca="true" t="shared" si="1" ref="G21:G30">F21*100/F$20</f>
        <v>12.760544517585608</v>
      </c>
    </row>
    <row r="22" spans="1:7" ht="12.75">
      <c r="A22" s="52" t="s">
        <v>34</v>
      </c>
      <c r="B22" s="23">
        <v>3440875</v>
      </c>
      <c r="C22" s="24">
        <f>B22*100/B$19</f>
        <v>43.69711881895388</v>
      </c>
      <c r="E22" s="2" t="s">
        <v>222</v>
      </c>
      <c r="F22" s="23">
        <v>447520</v>
      </c>
      <c r="G22" s="24">
        <f t="shared" si="1"/>
        <v>7.473089729845268</v>
      </c>
    </row>
    <row r="23" spans="1:7" ht="12.75">
      <c r="A23" s="52"/>
      <c r="B23" s="23"/>
      <c r="C23" s="24"/>
      <c r="E23" s="2" t="s">
        <v>223</v>
      </c>
      <c r="F23" s="23">
        <v>946180</v>
      </c>
      <c r="G23" s="24">
        <f t="shared" si="1"/>
        <v>15.800160977352958</v>
      </c>
    </row>
    <row r="24" spans="1:7" ht="12.75">
      <c r="A24" s="51" t="s">
        <v>239</v>
      </c>
      <c r="B24" s="18">
        <v>381695</v>
      </c>
      <c r="C24" s="19">
        <f>B24*100/B$24</f>
        <v>100</v>
      </c>
      <c r="E24" s="2" t="s">
        <v>224</v>
      </c>
      <c r="F24" s="23">
        <v>868840</v>
      </c>
      <c r="G24" s="24">
        <f t="shared" si="1"/>
        <v>14.508668396672244</v>
      </c>
    </row>
    <row r="25" spans="1:7" ht="12.75">
      <c r="A25" s="52" t="s">
        <v>35</v>
      </c>
      <c r="B25" s="23">
        <v>139400</v>
      </c>
      <c r="C25" s="24">
        <f>B25*100/B$24</f>
        <v>36.521306278573206</v>
      </c>
      <c r="E25" s="2" t="s">
        <v>225</v>
      </c>
      <c r="F25" s="23">
        <v>984900</v>
      </c>
      <c r="G25" s="24">
        <f t="shared" si="1"/>
        <v>16.446742212470067</v>
      </c>
    </row>
    <row r="26" spans="1:7" ht="12.75">
      <c r="A26" s="52"/>
      <c r="B26" s="23"/>
      <c r="C26" s="24"/>
      <c r="E26" s="2" t="s">
        <v>226</v>
      </c>
      <c r="F26" s="23">
        <v>972385</v>
      </c>
      <c r="G26" s="24">
        <f t="shared" si="1"/>
        <v>16.237755534848926</v>
      </c>
    </row>
    <row r="27" spans="1:7" ht="12.75">
      <c r="A27" s="51" t="s">
        <v>198</v>
      </c>
      <c r="B27" s="23"/>
      <c r="C27" s="24"/>
      <c r="E27" s="2" t="s">
        <v>227</v>
      </c>
      <c r="F27" s="23">
        <v>456815</v>
      </c>
      <c r="G27" s="24">
        <f t="shared" si="1"/>
        <v>7.628305963843552</v>
      </c>
    </row>
    <row r="28" spans="1:7" ht="12.75">
      <c r="A28" s="51" t="s">
        <v>240</v>
      </c>
      <c r="B28" s="18">
        <v>9181495</v>
      </c>
      <c r="C28" s="19">
        <f>B28*100/B$28</f>
        <v>100</v>
      </c>
      <c r="E28" s="2" t="s">
        <v>228</v>
      </c>
      <c r="F28" s="23">
        <v>342710</v>
      </c>
      <c r="G28" s="24">
        <f t="shared" si="1"/>
        <v>5.722878488816749</v>
      </c>
    </row>
    <row r="29" spans="1:7" ht="12.75">
      <c r="A29" s="51" t="s">
        <v>199</v>
      </c>
      <c r="B29" s="23"/>
      <c r="C29" s="24"/>
      <c r="E29" s="2" t="s">
        <v>229</v>
      </c>
      <c r="F29" s="23">
        <v>101730</v>
      </c>
      <c r="G29" s="24">
        <f t="shared" si="1"/>
        <v>1.6987786427805665</v>
      </c>
    </row>
    <row r="30" spans="1:7" ht="12.75">
      <c r="A30" s="52" t="s">
        <v>200</v>
      </c>
      <c r="B30" s="23">
        <v>2096140</v>
      </c>
      <c r="C30" s="24">
        <f>B30*100/B$28</f>
        <v>22.83005109734308</v>
      </c>
      <c r="E30" s="2" t="s">
        <v>230</v>
      </c>
      <c r="F30" s="23">
        <v>103185</v>
      </c>
      <c r="G30" s="24">
        <f t="shared" si="1"/>
        <v>1.7230755357840633</v>
      </c>
    </row>
    <row r="31" spans="1:7" ht="12.75">
      <c r="A31" s="52" t="s">
        <v>201</v>
      </c>
      <c r="B31" s="23">
        <v>2075265</v>
      </c>
      <c r="C31" s="24">
        <f>B31*100/B$28</f>
        <v>22.602691609590813</v>
      </c>
      <c r="E31" s="2" t="s">
        <v>131</v>
      </c>
      <c r="F31" s="23">
        <v>34522</v>
      </c>
      <c r="G31" s="24" t="s">
        <v>191</v>
      </c>
    </row>
    <row r="32" spans="1:7" ht="12.75">
      <c r="A32" s="52" t="s">
        <v>202</v>
      </c>
      <c r="B32" s="23">
        <v>1576835</v>
      </c>
      <c r="C32" s="24">
        <f>B32*100/B$28</f>
        <v>17.174054987777044</v>
      </c>
      <c r="F32" s="23"/>
      <c r="G32" s="24"/>
    </row>
    <row r="33" spans="1:7" ht="12.75">
      <c r="A33" s="52" t="s">
        <v>36</v>
      </c>
      <c r="B33" s="23">
        <v>273360</v>
      </c>
      <c r="C33" s="24">
        <f>B33*100/B$28</f>
        <v>2.9772929136268114</v>
      </c>
      <c r="E33" s="2" t="s">
        <v>59</v>
      </c>
      <c r="F33" s="23">
        <v>5379550</v>
      </c>
      <c r="G33" s="24">
        <f>F33*100/F$20</f>
        <v>89.83254347557452</v>
      </c>
    </row>
    <row r="34" spans="1:7" ht="12.75">
      <c r="A34" s="52" t="s">
        <v>203</v>
      </c>
      <c r="B34" s="23"/>
      <c r="C34" s="24"/>
      <c r="E34" s="2" t="s">
        <v>292</v>
      </c>
      <c r="F34" s="23">
        <v>49210</v>
      </c>
      <c r="G34" s="24" t="s">
        <v>191</v>
      </c>
    </row>
    <row r="35" spans="1:7" ht="12.75">
      <c r="A35" s="52" t="s">
        <v>204</v>
      </c>
      <c r="B35" s="23">
        <v>1166880</v>
      </c>
      <c r="C35" s="24">
        <f>B35*100/B$28</f>
        <v>12.709041392496538</v>
      </c>
      <c r="E35" s="2" t="s">
        <v>129</v>
      </c>
      <c r="F35" s="23">
        <v>484565</v>
      </c>
      <c r="G35" s="24">
        <f>F35*100/F$20</f>
        <v>8.09170031494117</v>
      </c>
    </row>
    <row r="36" spans="1:7" ht="12.75">
      <c r="A36" s="52" t="s">
        <v>205</v>
      </c>
      <c r="B36" s="23"/>
      <c r="C36" s="24"/>
      <c r="E36" s="2" t="s">
        <v>293</v>
      </c>
      <c r="F36" s="23">
        <v>8256</v>
      </c>
      <c r="G36" s="24" t="s">
        <v>191</v>
      </c>
    </row>
    <row r="37" spans="1:7" ht="12.75">
      <c r="A37" s="52" t="s">
        <v>37</v>
      </c>
      <c r="B37" s="23">
        <v>1993015</v>
      </c>
      <c r="C37" s="24">
        <f>B37*100/B$28</f>
        <v>21.706867999165713</v>
      </c>
      <c r="E37" s="2" t="s">
        <v>130</v>
      </c>
      <c r="F37" s="23">
        <v>237575</v>
      </c>
      <c r="G37" s="24">
        <f>F37*100/F$20</f>
        <v>3.9672401067393404</v>
      </c>
    </row>
    <row r="38" spans="1:7" ht="12.75">
      <c r="A38" s="52"/>
      <c r="B38" s="23"/>
      <c r="C38" s="24"/>
      <c r="E38" s="2" t="s">
        <v>294</v>
      </c>
      <c r="F38" s="23">
        <v>6460</v>
      </c>
      <c r="G38" s="24" t="s">
        <v>191</v>
      </c>
    </row>
    <row r="39" spans="1:7" ht="12.75">
      <c r="A39" s="51" t="s">
        <v>206</v>
      </c>
      <c r="B39" s="23"/>
      <c r="C39" s="24"/>
      <c r="E39" s="2" t="s">
        <v>231</v>
      </c>
      <c r="F39" s="23">
        <v>352565</v>
      </c>
      <c r="G39" s="24">
        <f>F39*100/F$20</f>
        <v>5.887446104314661</v>
      </c>
    </row>
    <row r="40" spans="1:7" ht="12.75">
      <c r="A40" s="52" t="s">
        <v>207</v>
      </c>
      <c r="B40" s="23">
        <v>300480</v>
      </c>
      <c r="C40" s="24">
        <f aca="true" t="shared" si="2" ref="C40:C46">B40*100/B$28</f>
        <v>3.2726696469365826</v>
      </c>
      <c r="E40" s="2" t="s">
        <v>295</v>
      </c>
      <c r="F40" s="23">
        <v>3994</v>
      </c>
      <c r="G40" s="24" t="s">
        <v>191</v>
      </c>
    </row>
    <row r="41" spans="1:7" ht="12.75">
      <c r="A41" s="52" t="s">
        <v>38</v>
      </c>
      <c r="B41" s="23">
        <v>926920</v>
      </c>
      <c r="C41" s="24">
        <f t="shared" si="2"/>
        <v>10.095523659273354</v>
      </c>
      <c r="E41" s="2" t="s">
        <v>232</v>
      </c>
      <c r="F41" s="23">
        <v>267915</v>
      </c>
      <c r="G41" s="24">
        <f>F41*100/F$20</f>
        <v>4.473884597272736</v>
      </c>
    </row>
    <row r="42" spans="1:7" ht="12.75">
      <c r="A42" s="52" t="s">
        <v>39</v>
      </c>
      <c r="B42" s="23">
        <v>1644825</v>
      </c>
      <c r="C42" s="24">
        <f t="shared" si="2"/>
        <v>17.914566200820236</v>
      </c>
      <c r="E42" s="2" t="s">
        <v>296</v>
      </c>
      <c r="F42" s="23">
        <v>12839</v>
      </c>
      <c r="G42" s="24" t="s">
        <v>191</v>
      </c>
    </row>
    <row r="43" spans="1:7" ht="12.75">
      <c r="A43" s="52" t="s">
        <v>40</v>
      </c>
      <c r="B43" s="23">
        <v>385705</v>
      </c>
      <c r="C43" s="24">
        <f t="shared" si="2"/>
        <v>4.200895387951526</v>
      </c>
      <c r="F43" s="23"/>
      <c r="G43" s="24"/>
    </row>
    <row r="44" spans="1:7" ht="14.25">
      <c r="A44" s="52" t="s">
        <v>41</v>
      </c>
      <c r="B44" s="23">
        <v>901730</v>
      </c>
      <c r="C44" s="24">
        <f t="shared" si="2"/>
        <v>9.821167467825228</v>
      </c>
      <c r="E44" s="20" t="s">
        <v>309</v>
      </c>
      <c r="F44" s="18">
        <v>4705830</v>
      </c>
      <c r="G44" s="19">
        <f>F44*100/F$44</f>
        <v>100</v>
      </c>
    </row>
    <row r="45" spans="1:7" ht="12.75">
      <c r="A45" s="52" t="s">
        <v>208</v>
      </c>
      <c r="B45" s="23">
        <v>334205</v>
      </c>
      <c r="C45" s="24">
        <f t="shared" si="2"/>
        <v>3.6399845558920414</v>
      </c>
      <c r="E45" s="2" t="s">
        <v>221</v>
      </c>
      <c r="F45" s="23">
        <v>502750</v>
      </c>
      <c r="G45" s="24">
        <f aca="true" t="shared" si="3" ref="G45:G54">F45*100/F$44</f>
        <v>10.683556354564445</v>
      </c>
    </row>
    <row r="46" spans="1:7" ht="12.75">
      <c r="A46" s="52" t="s">
        <v>42</v>
      </c>
      <c r="B46" s="23">
        <v>203975</v>
      </c>
      <c r="C46" s="24">
        <f t="shared" si="2"/>
        <v>2.221588096491911</v>
      </c>
      <c r="E46" s="2" t="s">
        <v>222</v>
      </c>
      <c r="F46" s="23">
        <v>362945</v>
      </c>
      <c r="G46" s="24">
        <f t="shared" si="3"/>
        <v>7.71266705342097</v>
      </c>
    </row>
    <row r="47" spans="1:7" ht="12.75">
      <c r="A47" s="52" t="s">
        <v>209</v>
      </c>
      <c r="B47" s="23"/>
      <c r="C47" s="24"/>
      <c r="E47" s="2" t="s">
        <v>223</v>
      </c>
      <c r="F47" s="23">
        <v>784800</v>
      </c>
      <c r="G47" s="24">
        <f t="shared" si="3"/>
        <v>16.677185533689062</v>
      </c>
    </row>
    <row r="48" spans="1:7" ht="12.75">
      <c r="A48" s="52" t="s">
        <v>43</v>
      </c>
      <c r="B48" s="23">
        <v>386805</v>
      </c>
      <c r="C48" s="24">
        <f>B48*100/B$28</f>
        <v>4.212876007665418</v>
      </c>
      <c r="E48" s="2" t="s">
        <v>224</v>
      </c>
      <c r="F48" s="23">
        <v>712090</v>
      </c>
      <c r="G48" s="24">
        <f t="shared" si="3"/>
        <v>15.132080844399393</v>
      </c>
    </row>
    <row r="49" spans="1:7" ht="12.75">
      <c r="A49" s="52" t="s">
        <v>210</v>
      </c>
      <c r="B49" s="23"/>
      <c r="C49" s="24"/>
      <c r="E49" s="2" t="s">
        <v>225</v>
      </c>
      <c r="F49" s="23">
        <v>790300</v>
      </c>
      <c r="G49" s="24">
        <f t="shared" si="3"/>
        <v>16.794061833937903</v>
      </c>
    </row>
    <row r="50" spans="1:7" ht="12.75">
      <c r="A50" s="52" t="s">
        <v>281</v>
      </c>
      <c r="B50" s="23">
        <v>1015130</v>
      </c>
      <c r="C50" s="24">
        <f>B50*100/B$28</f>
        <v>11.056260445602813</v>
      </c>
      <c r="E50" s="2" t="s">
        <v>226</v>
      </c>
      <c r="F50" s="23">
        <v>760455</v>
      </c>
      <c r="G50" s="24">
        <f t="shared" si="3"/>
        <v>16.15984852831488</v>
      </c>
    </row>
    <row r="51" spans="1:7" ht="12.75">
      <c r="A51" s="52" t="s">
        <v>282</v>
      </c>
      <c r="B51" s="23">
        <v>1204765</v>
      </c>
      <c r="C51" s="24">
        <f>B51*100/B$28</f>
        <v>13.121664826915442</v>
      </c>
      <c r="E51" s="2" t="s">
        <v>227</v>
      </c>
      <c r="F51" s="23">
        <v>357325</v>
      </c>
      <c r="G51" s="24">
        <f t="shared" si="3"/>
        <v>7.593240724803064</v>
      </c>
    </row>
    <row r="52" spans="1:7" ht="12.75">
      <c r="A52" s="52" t="s">
        <v>211</v>
      </c>
      <c r="B52" s="23"/>
      <c r="C52" s="24"/>
      <c r="E52" s="2" t="s">
        <v>228</v>
      </c>
      <c r="F52" s="23">
        <v>269960</v>
      </c>
      <c r="G52" s="24">
        <f t="shared" si="3"/>
        <v>5.736713820941258</v>
      </c>
    </row>
    <row r="53" spans="1:7" ht="12.75">
      <c r="A53" s="52" t="s">
        <v>44</v>
      </c>
      <c r="B53" s="23">
        <v>1180530</v>
      </c>
      <c r="C53" s="24">
        <f>B53*100/B$28</f>
        <v>12.857709991673469</v>
      </c>
      <c r="E53" s="2" t="s">
        <v>229</v>
      </c>
      <c r="F53" s="23">
        <v>81105</v>
      </c>
      <c r="G53" s="24">
        <f t="shared" si="3"/>
        <v>1.7235004239422163</v>
      </c>
    </row>
    <row r="54" spans="1:7" ht="12.75">
      <c r="A54" s="52" t="s">
        <v>212</v>
      </c>
      <c r="B54" s="23">
        <v>586695</v>
      </c>
      <c r="C54" s="24">
        <f>B54*100/B$28</f>
        <v>6.389972439128922</v>
      </c>
      <c r="E54" s="2" t="s">
        <v>230</v>
      </c>
      <c r="F54" s="23">
        <v>84100</v>
      </c>
      <c r="G54" s="24">
        <f t="shared" si="3"/>
        <v>1.787144881986812</v>
      </c>
    </row>
    <row r="55" spans="1:7" ht="12.75">
      <c r="A55" s="52" t="s">
        <v>45</v>
      </c>
      <c r="B55" s="23">
        <v>109730</v>
      </c>
      <c r="C55" s="24">
        <f>B55*100/B$28</f>
        <v>1.1951212738230539</v>
      </c>
      <c r="E55" s="2" t="s">
        <v>233</v>
      </c>
      <c r="F55" s="23">
        <v>34828</v>
      </c>
      <c r="G55" s="24" t="s">
        <v>191</v>
      </c>
    </row>
    <row r="56" spans="1:7" ht="12.75">
      <c r="A56" s="52"/>
      <c r="B56" s="23"/>
      <c r="C56" s="24"/>
      <c r="F56" s="23"/>
      <c r="G56" s="24"/>
    </row>
    <row r="57" spans="1:7" ht="12.75">
      <c r="A57" s="51" t="s">
        <v>213</v>
      </c>
      <c r="B57" s="23"/>
      <c r="C57" s="24"/>
      <c r="E57" s="2" t="s">
        <v>297</v>
      </c>
      <c r="F57" s="23">
        <v>16358</v>
      </c>
      <c r="G57" s="24" t="s">
        <v>191</v>
      </c>
    </row>
    <row r="58" spans="1:7" ht="12.75">
      <c r="A58" s="52" t="s">
        <v>46</v>
      </c>
      <c r="B58" s="23">
        <v>8038775</v>
      </c>
      <c r="C58" s="24">
        <f>B58*100/B$28</f>
        <v>87.5540965823104</v>
      </c>
      <c r="E58" s="54" t="s">
        <v>234</v>
      </c>
      <c r="F58" s="23"/>
      <c r="G58" s="24"/>
    </row>
    <row r="59" spans="1:7" ht="12.75">
      <c r="A59" s="52" t="s">
        <v>214</v>
      </c>
      <c r="B59" s="23">
        <v>577360</v>
      </c>
      <c r="C59" s="24">
        <f>B59*100/B$28</f>
        <v>6.288300543647848</v>
      </c>
      <c r="E59" s="2" t="s">
        <v>290</v>
      </c>
      <c r="F59" s="23">
        <v>25050</v>
      </c>
      <c r="G59" s="24" t="s">
        <v>191</v>
      </c>
    </row>
    <row r="60" spans="1:7" ht="13.5" thickBot="1">
      <c r="A60" s="52" t="s">
        <v>215</v>
      </c>
      <c r="B60" s="23"/>
      <c r="C60" s="24"/>
      <c r="D60" s="55"/>
      <c r="E60" s="44" t="s">
        <v>128</v>
      </c>
      <c r="F60" s="41">
        <v>20932</v>
      </c>
      <c r="G60" s="42" t="s">
        <v>191</v>
      </c>
    </row>
    <row r="61" spans="1:7" ht="13.5" thickTop="1">
      <c r="A61" s="52" t="s">
        <v>47</v>
      </c>
      <c r="B61" s="23">
        <v>532390</v>
      </c>
      <c r="C61" s="24">
        <f>B61*100/B$28</f>
        <v>5.798511026799012</v>
      </c>
      <c r="F61" s="18" t="s">
        <v>302</v>
      </c>
      <c r="G61" s="19" t="s">
        <v>136</v>
      </c>
    </row>
    <row r="62" spans="1:7" ht="12.75">
      <c r="A62" s="52" t="s">
        <v>48</v>
      </c>
      <c r="B62" s="23">
        <v>32965</v>
      </c>
      <c r="C62" s="24">
        <f>B62*100/B$28</f>
        <v>0.3590373898804062</v>
      </c>
      <c r="D62" s="56"/>
      <c r="E62" s="39"/>
      <c r="F62" s="18" t="s">
        <v>303</v>
      </c>
      <c r="G62" s="19" t="s">
        <v>303</v>
      </c>
    </row>
    <row r="63" spans="1:7" ht="12.75">
      <c r="A63" s="52"/>
      <c r="B63" s="23"/>
      <c r="C63" s="24"/>
      <c r="D63" s="56"/>
      <c r="E63" s="39"/>
      <c r="F63" s="18" t="s">
        <v>304</v>
      </c>
      <c r="G63" s="19" t="s">
        <v>306</v>
      </c>
    </row>
    <row r="64" spans="1:7" ht="12.75">
      <c r="A64" s="51" t="s">
        <v>218</v>
      </c>
      <c r="B64" s="23"/>
      <c r="C64" s="24"/>
      <c r="D64" s="57"/>
      <c r="E64" s="58" t="s">
        <v>134</v>
      </c>
      <c r="F64" s="59" t="s">
        <v>305</v>
      </c>
      <c r="G64" s="60" t="s">
        <v>305</v>
      </c>
    </row>
    <row r="65" spans="1:7" ht="12.75">
      <c r="A65" s="51" t="s">
        <v>219</v>
      </c>
      <c r="B65" s="18"/>
      <c r="C65" s="19"/>
      <c r="E65" s="20" t="s">
        <v>307</v>
      </c>
      <c r="F65" s="23"/>
      <c r="G65" s="24"/>
    </row>
    <row r="66" spans="1:7" ht="14.25">
      <c r="A66" s="51" t="s">
        <v>241</v>
      </c>
      <c r="B66" s="18">
        <v>3380990</v>
      </c>
      <c r="C66" s="19">
        <f>B66*100/B$66</f>
        <v>100</v>
      </c>
      <c r="E66" s="20" t="s">
        <v>310</v>
      </c>
      <c r="F66" s="18">
        <v>990200</v>
      </c>
      <c r="G66" s="19">
        <v>21.041984092073026</v>
      </c>
    </row>
    <row r="67" spans="1:7" ht="12.75">
      <c r="A67" s="52" t="s">
        <v>49</v>
      </c>
      <c r="B67" s="23">
        <v>351960</v>
      </c>
      <c r="C67" s="53">
        <f>B67*100/B$66</f>
        <v>10.409968677813303</v>
      </c>
      <c r="E67" s="2" t="s">
        <v>284</v>
      </c>
      <c r="F67" s="23">
        <v>834855</v>
      </c>
      <c r="G67" s="24">
        <v>24.756359560357442</v>
      </c>
    </row>
    <row r="68" spans="1:7" ht="12.75">
      <c r="A68" s="51" t="s">
        <v>242</v>
      </c>
      <c r="B68" s="18">
        <v>13824120</v>
      </c>
      <c r="C68" s="19">
        <f>B68*100/B$68</f>
        <v>100</v>
      </c>
      <c r="E68" s="2" t="s">
        <v>285</v>
      </c>
      <c r="F68" s="23">
        <v>481235</v>
      </c>
      <c r="G68" s="24">
        <v>27.512112853202225</v>
      </c>
    </row>
    <row r="69" spans="1:7" ht="12.75">
      <c r="A69" s="52" t="s">
        <v>49</v>
      </c>
      <c r="B69" s="23">
        <v>3133200</v>
      </c>
      <c r="C69" s="24">
        <f>B69*100/B$68</f>
        <v>22.66473381307454</v>
      </c>
      <c r="E69" s="20" t="s">
        <v>235</v>
      </c>
      <c r="F69" s="23"/>
      <c r="G69" s="24"/>
    </row>
    <row r="70" spans="1:7" ht="14.25">
      <c r="A70" s="52" t="s">
        <v>50</v>
      </c>
      <c r="B70" s="31" t="s">
        <v>191</v>
      </c>
      <c r="C70" s="24">
        <v>56.8</v>
      </c>
      <c r="E70" s="20" t="s">
        <v>311</v>
      </c>
      <c r="F70" s="18">
        <v>280930</v>
      </c>
      <c r="G70" s="19">
        <v>39.38952061805078</v>
      </c>
    </row>
    <row r="71" spans="1:7" ht="12.75">
      <c r="A71" s="52" t="s">
        <v>51</v>
      </c>
      <c r="B71" s="23">
        <v>10690920</v>
      </c>
      <c r="C71" s="24">
        <f>B71*100/B$68</f>
        <v>77.33526618692547</v>
      </c>
      <c r="E71" s="2" t="s">
        <v>286</v>
      </c>
      <c r="F71" s="23">
        <v>251250</v>
      </c>
      <c r="G71" s="24">
        <v>46.386470843449125</v>
      </c>
    </row>
    <row r="72" spans="1:7" ht="12.75">
      <c r="A72" s="52" t="s">
        <v>52</v>
      </c>
      <c r="B72" s="31" t="s">
        <v>191</v>
      </c>
      <c r="C72" s="24">
        <v>62.2</v>
      </c>
      <c r="E72" s="2" t="s">
        <v>287</v>
      </c>
      <c r="F72" s="23">
        <v>124320</v>
      </c>
      <c r="G72" s="24">
        <v>53.92088827203331</v>
      </c>
    </row>
    <row r="73" spans="1:7" ht="12.75">
      <c r="A73" s="51" t="s">
        <v>243</v>
      </c>
      <c r="B73" s="18">
        <v>919585</v>
      </c>
      <c r="C73" s="19">
        <f>B73*100/B$73</f>
        <v>100</v>
      </c>
      <c r="E73" s="20" t="s">
        <v>60</v>
      </c>
      <c r="F73" s="18">
        <v>4175925</v>
      </c>
      <c r="G73" s="19">
        <v>22.772025896010245</v>
      </c>
    </row>
    <row r="74" spans="1:7" ht="12.75">
      <c r="A74" s="61" t="s">
        <v>53</v>
      </c>
      <c r="B74" s="28">
        <v>412805</v>
      </c>
      <c r="C74" s="53">
        <f>B74*100/B$73</f>
        <v>44.89035815068754</v>
      </c>
      <c r="E74" s="2" t="s">
        <v>61</v>
      </c>
      <c r="F74" s="23">
        <v>3370355</v>
      </c>
      <c r="G74" s="24">
        <v>21.427077412898885</v>
      </c>
    </row>
    <row r="75" spans="1:7" ht="12.75">
      <c r="A75" s="51"/>
      <c r="B75" s="62"/>
      <c r="C75" s="19"/>
      <c r="E75" s="2" t="s">
        <v>236</v>
      </c>
      <c r="F75" s="23">
        <v>172620</v>
      </c>
      <c r="G75" s="24">
        <v>18.771511062055165</v>
      </c>
    </row>
    <row r="76" spans="1:7" ht="12.75">
      <c r="A76" s="52"/>
      <c r="B76" s="36"/>
      <c r="C76" s="24"/>
      <c r="E76" s="2" t="s">
        <v>288</v>
      </c>
      <c r="F76" s="23">
        <v>750850</v>
      </c>
      <c r="G76" s="24">
        <v>29.570162432090232</v>
      </c>
    </row>
    <row r="77" spans="1:7" ht="12.75">
      <c r="A77" s="52"/>
      <c r="B77" s="36"/>
      <c r="C77" s="24"/>
      <c r="E77" s="2" t="s">
        <v>289</v>
      </c>
      <c r="F77" s="23">
        <v>648665</v>
      </c>
      <c r="G77" s="24">
        <v>29.31216405213843</v>
      </c>
    </row>
    <row r="78" spans="1:7" ht="13.5" thickBot="1">
      <c r="A78" s="63"/>
      <c r="B78" s="64"/>
      <c r="C78" s="42"/>
      <c r="D78" s="55"/>
      <c r="E78" s="65" t="s">
        <v>62</v>
      </c>
      <c r="F78" s="41">
        <v>1218345</v>
      </c>
      <c r="G78" s="42">
        <v>38.08530192341958</v>
      </c>
    </row>
    <row r="79" ht="13.5" thickTop="1">
      <c r="A79" s="48" t="s">
        <v>365</v>
      </c>
    </row>
    <row r="80" ht="12.75">
      <c r="A80" s="45" t="s">
        <v>192</v>
      </c>
    </row>
    <row r="81" ht="12.75">
      <c r="A81" s="2" t="s">
        <v>193</v>
      </c>
    </row>
    <row r="82" ht="12.75">
      <c r="A82" s="2" t="s">
        <v>291</v>
      </c>
    </row>
    <row r="83" ht="14.25">
      <c r="A83" s="46" t="s">
        <v>362</v>
      </c>
    </row>
    <row r="84" ht="12.75">
      <c r="A84" s="47" t="s">
        <v>363</v>
      </c>
    </row>
    <row r="85" ht="14.25">
      <c r="A85" s="46" t="s">
        <v>360</v>
      </c>
    </row>
    <row r="86" ht="12.75">
      <c r="A86" s="2" t="s">
        <v>194</v>
      </c>
    </row>
    <row r="87" ht="12.75">
      <c r="A87" s="2" t="s">
        <v>366</v>
      </c>
    </row>
  </sheetData>
  <printOptions/>
  <pageMargins left="0.52" right="0.45" top="0.28" bottom="0.13" header="0.5" footer="0.35"/>
  <pageSetup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3.75" customHeight="1">
      <c r="A1" s="48" t="s">
        <v>364</v>
      </c>
    </row>
    <row r="2" ht="18.75">
      <c r="A2" s="1" t="s">
        <v>355</v>
      </c>
    </row>
    <row r="3" ht="12.75">
      <c r="A3" s="2" t="s">
        <v>300</v>
      </c>
    </row>
    <row r="5" ht="13.5" thickBot="1">
      <c r="A5" s="3" t="s">
        <v>346</v>
      </c>
    </row>
    <row r="6" spans="1:7" ht="13.5" thickTop="1">
      <c r="A6" s="4"/>
      <c r="B6" s="5"/>
      <c r="C6" s="6"/>
      <c r="D6" s="7"/>
      <c r="E6" s="8"/>
      <c r="F6" s="5"/>
      <c r="G6" s="6"/>
    </row>
    <row r="7" spans="1:7" ht="12.75">
      <c r="A7" s="9" t="s">
        <v>134</v>
      </c>
      <c r="B7" s="10" t="s">
        <v>135</v>
      </c>
      <c r="C7" s="11" t="s">
        <v>136</v>
      </c>
      <c r="D7" s="12"/>
      <c r="E7" s="13" t="s">
        <v>134</v>
      </c>
      <c r="F7" s="10" t="s">
        <v>135</v>
      </c>
      <c r="G7" s="11" t="s">
        <v>136</v>
      </c>
    </row>
    <row r="8" spans="1:7" ht="12.75">
      <c r="A8" s="66"/>
      <c r="B8" s="67"/>
      <c r="C8" s="68"/>
      <c r="F8" s="15"/>
      <c r="G8" s="16"/>
    </row>
    <row r="9" spans="1:7" ht="14.25">
      <c r="A9" s="17" t="s">
        <v>63</v>
      </c>
      <c r="B9" s="18">
        <v>5960725</v>
      </c>
      <c r="C9" s="19">
        <f>B9*100/B$9</f>
        <v>100</v>
      </c>
      <c r="E9" s="38" t="s">
        <v>313</v>
      </c>
      <c r="F9" s="18">
        <v>1565800</v>
      </c>
      <c r="G9" s="19">
        <f>F9*100/F$9</f>
        <v>100</v>
      </c>
    </row>
    <row r="10" spans="1:7" ht="12.75">
      <c r="A10" s="17" t="s">
        <v>246</v>
      </c>
      <c r="B10" s="18"/>
      <c r="C10" s="19"/>
      <c r="E10" s="38" t="s">
        <v>266</v>
      </c>
      <c r="F10" s="18"/>
      <c r="G10" s="25" t="s">
        <v>312</v>
      </c>
    </row>
    <row r="11" spans="1:7" ht="12.75">
      <c r="A11" s="26" t="s">
        <v>64</v>
      </c>
      <c r="B11" s="23">
        <v>2061750</v>
      </c>
      <c r="C11" s="24">
        <f>B11*100/B$9</f>
        <v>34.58891326139018</v>
      </c>
      <c r="E11" s="39" t="s">
        <v>267</v>
      </c>
      <c r="F11" s="23">
        <v>154125</v>
      </c>
      <c r="G11" s="69">
        <f aca="true" t="shared" si="0" ref="G11:G18">F11*100/F$9</f>
        <v>9.843211138076382</v>
      </c>
    </row>
    <row r="12" spans="1:7" ht="12.75">
      <c r="A12" s="26" t="s">
        <v>65</v>
      </c>
      <c r="B12" s="23">
        <v>3898970</v>
      </c>
      <c r="C12" s="24">
        <f>B12*100/B$9</f>
        <v>65.41100285619619</v>
      </c>
      <c r="E12" s="70" t="s">
        <v>268</v>
      </c>
      <c r="F12" s="23">
        <v>387150</v>
      </c>
      <c r="G12" s="24">
        <f t="shared" si="0"/>
        <v>24.725379997445394</v>
      </c>
    </row>
    <row r="13" spans="1:7" ht="12.75">
      <c r="A13" s="26"/>
      <c r="B13" s="23"/>
      <c r="C13" s="24"/>
      <c r="E13" s="70" t="s">
        <v>228</v>
      </c>
      <c r="F13" s="23">
        <v>356995</v>
      </c>
      <c r="G13" s="24">
        <f t="shared" si="0"/>
        <v>22.79952739813514</v>
      </c>
    </row>
    <row r="14" spans="1:7" ht="12.75">
      <c r="A14" s="17" t="s">
        <v>274</v>
      </c>
      <c r="B14" s="18"/>
      <c r="C14" s="19" t="s">
        <v>312</v>
      </c>
      <c r="E14" s="70" t="s">
        <v>269</v>
      </c>
      <c r="F14" s="23">
        <v>266200</v>
      </c>
      <c r="G14" s="24">
        <f t="shared" si="0"/>
        <v>17.000894111636224</v>
      </c>
    </row>
    <row r="15" spans="1:7" ht="12.75">
      <c r="A15" s="27" t="s">
        <v>66</v>
      </c>
      <c r="B15" s="28">
        <v>1988215</v>
      </c>
      <c r="C15" s="24">
        <f aca="true" t="shared" si="1" ref="C15:C23">B15*100/B$9</f>
        <v>33.355254604095975</v>
      </c>
      <c r="E15" s="70" t="s">
        <v>270</v>
      </c>
      <c r="F15" s="23">
        <v>213430</v>
      </c>
      <c r="G15" s="24">
        <f t="shared" si="0"/>
        <v>13.630731894239366</v>
      </c>
    </row>
    <row r="16" spans="1:7" ht="12.75">
      <c r="A16" s="27" t="s">
        <v>67</v>
      </c>
      <c r="B16" s="28">
        <v>443980</v>
      </c>
      <c r="C16" s="24">
        <f t="shared" si="1"/>
        <v>7.448422800917673</v>
      </c>
      <c r="E16" s="70" t="s">
        <v>271</v>
      </c>
      <c r="F16" s="23">
        <v>128395</v>
      </c>
      <c r="G16" s="24">
        <f t="shared" si="0"/>
        <v>8.199961680929876</v>
      </c>
    </row>
    <row r="17" spans="1:7" ht="12.75">
      <c r="A17" s="26" t="s">
        <v>68</v>
      </c>
      <c r="B17" s="23">
        <v>381640</v>
      </c>
      <c r="C17" s="24">
        <f t="shared" si="1"/>
        <v>6.4025768677467925</v>
      </c>
      <c r="E17" s="70" t="s">
        <v>272</v>
      </c>
      <c r="F17" s="23">
        <v>48060</v>
      </c>
      <c r="G17" s="24">
        <f t="shared" si="0"/>
        <v>3.069357516924256</v>
      </c>
    </row>
    <row r="18" spans="1:7" ht="12.75">
      <c r="A18" s="26" t="s">
        <v>69</v>
      </c>
      <c r="B18" s="23">
        <v>553800</v>
      </c>
      <c r="C18" s="24">
        <f t="shared" si="1"/>
        <v>9.290816133943439</v>
      </c>
      <c r="E18" s="70" t="s">
        <v>273</v>
      </c>
      <c r="F18" s="23">
        <v>11445</v>
      </c>
      <c r="G18" s="24">
        <f t="shared" si="0"/>
        <v>0.7309362626133605</v>
      </c>
    </row>
    <row r="19" spans="1:7" ht="12.75">
      <c r="A19" s="26" t="s">
        <v>70</v>
      </c>
      <c r="B19" s="23">
        <v>558665</v>
      </c>
      <c r="C19" s="24">
        <f t="shared" si="1"/>
        <v>9.372433722407928</v>
      </c>
      <c r="E19" s="39" t="s">
        <v>109</v>
      </c>
      <c r="F19" s="23">
        <v>134500</v>
      </c>
      <c r="G19" s="69" t="s">
        <v>191</v>
      </c>
    </row>
    <row r="20" spans="1:7" ht="12.75">
      <c r="A20" s="26" t="s">
        <v>71</v>
      </c>
      <c r="B20" s="23">
        <v>544110</v>
      </c>
      <c r="C20" s="24">
        <f t="shared" si="1"/>
        <v>9.128252016323518</v>
      </c>
      <c r="F20" s="36"/>
      <c r="G20" s="22" t="s">
        <v>312</v>
      </c>
    </row>
    <row r="21" spans="1:7" ht="12.75">
      <c r="A21" s="26" t="s">
        <v>72</v>
      </c>
      <c r="B21" s="23">
        <v>1216780</v>
      </c>
      <c r="C21" s="24">
        <f t="shared" si="1"/>
        <v>20.413288651967672</v>
      </c>
      <c r="E21" s="38" t="s">
        <v>247</v>
      </c>
      <c r="F21" s="18"/>
      <c r="G21" s="25" t="s">
        <v>312</v>
      </c>
    </row>
    <row r="22" spans="1:7" ht="12.75">
      <c r="A22" s="26" t="s">
        <v>73</v>
      </c>
      <c r="B22" s="23">
        <v>268700</v>
      </c>
      <c r="C22" s="24">
        <f t="shared" si="1"/>
        <v>4.5078409086143045</v>
      </c>
      <c r="E22" s="38" t="s">
        <v>248</v>
      </c>
      <c r="F22" s="18"/>
      <c r="G22" s="25" t="s">
        <v>312</v>
      </c>
    </row>
    <row r="23" spans="1:7" ht="12.75">
      <c r="A23" s="26" t="s">
        <v>74</v>
      </c>
      <c r="B23" s="23">
        <v>4835</v>
      </c>
      <c r="C23" s="24">
        <f t="shared" si="1"/>
        <v>0.08111429398269505</v>
      </c>
      <c r="E23" s="39" t="s">
        <v>110</v>
      </c>
      <c r="F23" s="23">
        <v>1314940</v>
      </c>
      <c r="G23" s="69">
        <f aca="true" t="shared" si="2" ref="G23:G30">F23*100/F$9</f>
        <v>83.97879678119811</v>
      </c>
    </row>
    <row r="24" spans="1:7" ht="12.75">
      <c r="A24" s="26"/>
      <c r="B24" s="23"/>
      <c r="C24" s="24" t="s">
        <v>312</v>
      </c>
      <c r="E24" s="70" t="s">
        <v>111</v>
      </c>
      <c r="F24" s="23">
        <v>6550</v>
      </c>
      <c r="G24" s="24">
        <f t="shared" si="2"/>
        <v>0.4183165155192234</v>
      </c>
    </row>
    <row r="25" spans="1:7" ht="12.75">
      <c r="A25" s="17" t="s">
        <v>276</v>
      </c>
      <c r="B25" s="23"/>
      <c r="C25" s="24" t="s">
        <v>312</v>
      </c>
      <c r="E25" s="70" t="s">
        <v>112</v>
      </c>
      <c r="F25" s="23">
        <v>51960</v>
      </c>
      <c r="G25" s="24">
        <f t="shared" si="2"/>
        <v>3.318431472729595</v>
      </c>
    </row>
    <row r="26" spans="1:7" ht="12.75">
      <c r="A26" s="26" t="s">
        <v>75</v>
      </c>
      <c r="B26" s="23">
        <v>119335</v>
      </c>
      <c r="C26" s="24">
        <f aca="true" t="shared" si="3" ref="C26:C33">B26*100/B$9</f>
        <v>2.002021566168545</v>
      </c>
      <c r="E26" s="70" t="s">
        <v>113</v>
      </c>
      <c r="F26" s="23">
        <v>125490</v>
      </c>
      <c r="G26" s="24">
        <f t="shared" si="2"/>
        <v>8.014433516413336</v>
      </c>
    </row>
    <row r="27" spans="1:7" ht="12.75">
      <c r="A27" s="26" t="s">
        <v>76</v>
      </c>
      <c r="B27" s="23">
        <v>377365</v>
      </c>
      <c r="C27" s="24">
        <f t="shared" si="3"/>
        <v>6.3308574040909456</v>
      </c>
      <c r="E27" s="70" t="s">
        <v>114</v>
      </c>
      <c r="F27" s="23">
        <v>282550</v>
      </c>
      <c r="G27" s="24">
        <f t="shared" si="2"/>
        <v>18.045088772512454</v>
      </c>
    </row>
    <row r="28" spans="1:7" ht="12.75">
      <c r="A28" s="26" t="s">
        <v>77</v>
      </c>
      <c r="B28" s="23">
        <v>393115</v>
      </c>
      <c r="C28" s="24">
        <f t="shared" si="3"/>
        <v>6.59508700703354</v>
      </c>
      <c r="E28" s="70" t="s">
        <v>249</v>
      </c>
      <c r="F28" s="23">
        <v>412930</v>
      </c>
      <c r="G28" s="24">
        <f t="shared" si="2"/>
        <v>26.37182271043556</v>
      </c>
    </row>
    <row r="29" spans="1:7" ht="12.75">
      <c r="A29" s="27" t="s">
        <v>78</v>
      </c>
      <c r="B29" s="23">
        <v>955465</v>
      </c>
      <c r="C29" s="24">
        <f t="shared" si="3"/>
        <v>16.029342068288674</v>
      </c>
      <c r="E29" s="70" t="s">
        <v>250</v>
      </c>
      <c r="F29" s="23">
        <v>232560</v>
      </c>
      <c r="G29" s="24">
        <f t="shared" si="2"/>
        <v>14.852471580022991</v>
      </c>
    </row>
    <row r="30" spans="1:7" ht="12.75">
      <c r="A30" s="27" t="s">
        <v>79</v>
      </c>
      <c r="B30" s="23">
        <v>1180690</v>
      </c>
      <c r="C30" s="24">
        <f t="shared" si="3"/>
        <v>19.807825390367782</v>
      </c>
      <c r="E30" s="70" t="s">
        <v>251</v>
      </c>
      <c r="F30" s="23">
        <v>202895</v>
      </c>
      <c r="G30" s="24">
        <f t="shared" si="2"/>
        <v>12.957912887980585</v>
      </c>
    </row>
    <row r="31" spans="1:7" ht="12.75">
      <c r="A31" s="27" t="s">
        <v>80</v>
      </c>
      <c r="B31" s="23">
        <v>946875</v>
      </c>
      <c r="C31" s="24">
        <f t="shared" si="3"/>
        <v>15.885232081667917</v>
      </c>
      <c r="E31" s="70" t="s">
        <v>345</v>
      </c>
      <c r="F31" s="23">
        <v>1215</v>
      </c>
      <c r="G31" s="24" t="s">
        <v>191</v>
      </c>
    </row>
    <row r="32" spans="1:7" ht="12.75">
      <c r="A32" s="26" t="s">
        <v>81</v>
      </c>
      <c r="B32" s="23">
        <v>1213125</v>
      </c>
      <c r="C32" s="24">
        <f t="shared" si="3"/>
        <v>20.35197060760226</v>
      </c>
      <c r="E32" s="70" t="s">
        <v>115</v>
      </c>
      <c r="F32" s="23">
        <v>250860</v>
      </c>
      <c r="G32" s="24">
        <f>F32*100/F$9</f>
        <v>16.02120321880189</v>
      </c>
    </row>
    <row r="33" spans="1:7" ht="12.75">
      <c r="A33" s="26" t="s">
        <v>82</v>
      </c>
      <c r="B33" s="23">
        <v>774755</v>
      </c>
      <c r="C33" s="24">
        <f t="shared" si="3"/>
        <v>12.997663874780333</v>
      </c>
      <c r="E33" s="71" t="s">
        <v>345</v>
      </c>
      <c r="F33" s="23">
        <v>307</v>
      </c>
      <c r="G33" s="24" t="s">
        <v>191</v>
      </c>
    </row>
    <row r="34" spans="1:7" ht="12.75">
      <c r="A34" s="26"/>
      <c r="B34" s="23"/>
      <c r="C34" s="24" t="s">
        <v>312</v>
      </c>
      <c r="E34" s="70"/>
      <c r="F34" s="23"/>
      <c r="G34" s="24" t="s">
        <v>312</v>
      </c>
    </row>
    <row r="35" spans="1:7" ht="12.75">
      <c r="A35" s="17" t="s">
        <v>264</v>
      </c>
      <c r="B35" s="23"/>
      <c r="C35" s="24" t="s">
        <v>312</v>
      </c>
      <c r="E35" s="72" t="s">
        <v>252</v>
      </c>
      <c r="F35" s="23"/>
      <c r="G35" s="24" t="s">
        <v>312</v>
      </c>
    </row>
    <row r="36" spans="1:7" ht="12.75">
      <c r="A36" s="26" t="s">
        <v>265</v>
      </c>
      <c r="B36" s="23">
        <v>2137910</v>
      </c>
      <c r="C36" s="24">
        <f aca="true" t="shared" si="4" ref="C36:C41">B36*100/B$9</f>
        <v>35.86661018584149</v>
      </c>
      <c r="E36" s="72" t="s">
        <v>253</v>
      </c>
      <c r="F36" s="23"/>
      <c r="G36" s="24" t="s">
        <v>312</v>
      </c>
    </row>
    <row r="37" spans="1:7" ht="12.75">
      <c r="A37" s="26" t="s">
        <v>83</v>
      </c>
      <c r="B37" s="23">
        <v>2358585</v>
      </c>
      <c r="C37" s="24">
        <f t="shared" si="4"/>
        <v>39.56876051151496</v>
      </c>
      <c r="E37" s="72" t="s">
        <v>254</v>
      </c>
      <c r="F37" s="23"/>
      <c r="G37" s="24" t="s">
        <v>312</v>
      </c>
    </row>
    <row r="38" spans="1:7" ht="12.75">
      <c r="A38" s="26" t="s">
        <v>84</v>
      </c>
      <c r="B38" s="23">
        <v>786495</v>
      </c>
      <c r="C38" s="24">
        <f t="shared" si="4"/>
        <v>13.194619781989607</v>
      </c>
      <c r="E38" s="70" t="s">
        <v>255</v>
      </c>
      <c r="F38" s="23">
        <v>363995</v>
      </c>
      <c r="G38" s="24">
        <f aca="true" t="shared" si="5" ref="G38:G44">F38*100/F$9</f>
        <v>23.246583216247284</v>
      </c>
    </row>
    <row r="39" spans="1:7" ht="12.75">
      <c r="A39" s="26" t="s">
        <v>85</v>
      </c>
      <c r="B39" s="23">
        <v>436290</v>
      </c>
      <c r="C39" s="24">
        <f t="shared" si="4"/>
        <v>7.319411648750781</v>
      </c>
      <c r="E39" s="70" t="s">
        <v>256</v>
      </c>
      <c r="F39" s="23">
        <v>227690</v>
      </c>
      <c r="G39" s="24">
        <f t="shared" si="5"/>
        <v>14.541448460850683</v>
      </c>
    </row>
    <row r="40" spans="1:7" ht="12.75">
      <c r="A40" s="27" t="s">
        <v>86</v>
      </c>
      <c r="B40" s="28">
        <v>159820</v>
      </c>
      <c r="C40" s="24">
        <f t="shared" si="4"/>
        <v>2.681217469351463</v>
      </c>
      <c r="E40" s="70" t="s">
        <v>257</v>
      </c>
      <c r="F40" s="23">
        <v>220755</v>
      </c>
      <c r="G40" s="24">
        <f t="shared" si="5"/>
        <v>14.098543875335292</v>
      </c>
    </row>
    <row r="41" spans="1:7" ht="12.75">
      <c r="A41" s="27" t="s">
        <v>87</v>
      </c>
      <c r="B41" s="28">
        <v>81625</v>
      </c>
      <c r="C41" s="24">
        <f t="shared" si="4"/>
        <v>1.3693804025517031</v>
      </c>
      <c r="E41" s="70" t="s">
        <v>258</v>
      </c>
      <c r="F41" s="23">
        <v>180285</v>
      </c>
      <c r="G41" s="24">
        <f t="shared" si="5"/>
        <v>11.51392259547835</v>
      </c>
    </row>
    <row r="42" spans="1:7" ht="12.75">
      <c r="A42" s="26"/>
      <c r="B42" s="23"/>
      <c r="C42" s="24" t="s">
        <v>312</v>
      </c>
      <c r="E42" s="70" t="s">
        <v>259</v>
      </c>
      <c r="F42" s="23">
        <v>133110</v>
      </c>
      <c r="G42" s="24">
        <f t="shared" si="5"/>
        <v>8.501085706986844</v>
      </c>
    </row>
    <row r="43" spans="1:7" ht="12.75">
      <c r="A43" s="17" t="s">
        <v>275</v>
      </c>
      <c r="B43" s="23"/>
      <c r="C43" s="24" t="s">
        <v>312</v>
      </c>
      <c r="E43" s="70" t="s">
        <v>260</v>
      </c>
      <c r="F43" s="23">
        <v>421025</v>
      </c>
      <c r="G43" s="24">
        <f t="shared" si="5"/>
        <v>26.888810831523823</v>
      </c>
    </row>
    <row r="44" spans="1:7" ht="12.75">
      <c r="A44" s="26" t="s">
        <v>88</v>
      </c>
      <c r="B44" s="23">
        <v>537320</v>
      </c>
      <c r="C44" s="24">
        <f aca="true" t="shared" si="6" ref="C44:C52">B44*100/B$9</f>
        <v>9.014339698610488</v>
      </c>
      <c r="E44" s="70" t="s">
        <v>116</v>
      </c>
      <c r="F44" s="23">
        <v>18935</v>
      </c>
      <c r="G44" s="24">
        <f t="shared" si="5"/>
        <v>1.209285987993358</v>
      </c>
    </row>
    <row r="45" spans="1:7" ht="12.75">
      <c r="A45" s="26" t="s">
        <v>89</v>
      </c>
      <c r="B45" s="23">
        <v>1026630</v>
      </c>
      <c r="C45" s="24">
        <f t="shared" si="6"/>
        <v>17.22324046152104</v>
      </c>
      <c r="E45" s="72"/>
      <c r="F45" s="23"/>
      <c r="G45" s="24" t="s">
        <v>312</v>
      </c>
    </row>
    <row r="46" spans="1:7" ht="12.75">
      <c r="A46" s="26" t="s">
        <v>90</v>
      </c>
      <c r="B46" s="23">
        <v>1214215</v>
      </c>
      <c r="C46" s="24">
        <f t="shared" si="6"/>
        <v>20.370256973774165</v>
      </c>
      <c r="E46" s="72" t="s">
        <v>314</v>
      </c>
      <c r="F46" s="18">
        <v>3883965</v>
      </c>
      <c r="G46" s="19">
        <f>F46*100/F$46</f>
        <v>100</v>
      </c>
    </row>
    <row r="47" spans="1:7" ht="12.75">
      <c r="A47" s="26" t="s">
        <v>91</v>
      </c>
      <c r="B47" s="23">
        <v>1084440</v>
      </c>
      <c r="C47" s="24">
        <f t="shared" si="6"/>
        <v>18.193088927940813</v>
      </c>
      <c r="E47" s="72" t="s">
        <v>261</v>
      </c>
      <c r="F47" s="18"/>
      <c r="G47" s="19" t="s">
        <v>312</v>
      </c>
    </row>
    <row r="48" spans="1:7" ht="12.75">
      <c r="A48" s="26" t="s">
        <v>92</v>
      </c>
      <c r="B48" s="23">
        <v>869075</v>
      </c>
      <c r="C48" s="24">
        <f t="shared" si="6"/>
        <v>14.58002172554513</v>
      </c>
      <c r="E48" s="70" t="s">
        <v>117</v>
      </c>
      <c r="F48" s="23">
        <v>95860</v>
      </c>
      <c r="G48" s="24">
        <f aca="true" t="shared" si="7" ref="G48:G55">F48*100/F$46</f>
        <v>2.468096391187871</v>
      </c>
    </row>
    <row r="49" spans="1:7" ht="12.75">
      <c r="A49" s="26" t="s">
        <v>93</v>
      </c>
      <c r="B49" s="23">
        <v>551860</v>
      </c>
      <c r="C49" s="24">
        <f t="shared" si="6"/>
        <v>9.258269757454</v>
      </c>
      <c r="E49" s="70" t="s">
        <v>118</v>
      </c>
      <c r="F49" s="23">
        <v>116830</v>
      </c>
      <c r="G49" s="24">
        <f t="shared" si="7"/>
        <v>3.008008568563311</v>
      </c>
    </row>
    <row r="50" spans="1:7" ht="12.75">
      <c r="A50" s="26" t="s">
        <v>94</v>
      </c>
      <c r="B50" s="23">
        <v>310125</v>
      </c>
      <c r="C50" s="24">
        <f t="shared" si="6"/>
        <v>5.202806705560146</v>
      </c>
      <c r="E50" s="70" t="s">
        <v>119</v>
      </c>
      <c r="F50" s="23">
        <v>737955</v>
      </c>
      <c r="G50" s="24">
        <f t="shared" si="7"/>
        <v>19.000042482360165</v>
      </c>
    </row>
    <row r="51" spans="1:7" ht="12.75">
      <c r="A51" s="26" t="s">
        <v>95</v>
      </c>
      <c r="B51" s="23">
        <v>190435</v>
      </c>
      <c r="C51" s="24">
        <f t="shared" si="6"/>
        <v>3.1948294880236885</v>
      </c>
      <c r="E51" s="70" t="s">
        <v>120</v>
      </c>
      <c r="F51" s="23">
        <v>1488180</v>
      </c>
      <c r="G51" s="24">
        <f t="shared" si="7"/>
        <v>38.31599924304158</v>
      </c>
    </row>
    <row r="52" spans="1:7" ht="12.75">
      <c r="A52" s="27" t="s">
        <v>96</v>
      </c>
      <c r="B52" s="23">
        <v>176620</v>
      </c>
      <c r="C52" s="24">
        <f t="shared" si="6"/>
        <v>2.9630623791568977</v>
      </c>
      <c r="E52" s="70" t="s">
        <v>121</v>
      </c>
      <c r="F52" s="23">
        <v>826795</v>
      </c>
      <c r="G52" s="24">
        <f t="shared" si="7"/>
        <v>21.28739574120776</v>
      </c>
    </row>
    <row r="53" spans="1:7" ht="12.75">
      <c r="A53" s="27" t="s">
        <v>97</v>
      </c>
      <c r="B53" s="31">
        <v>3.7</v>
      </c>
      <c r="C53" s="24" t="s">
        <v>191</v>
      </c>
      <c r="E53" s="70" t="s">
        <v>122</v>
      </c>
      <c r="F53" s="23">
        <v>398265</v>
      </c>
      <c r="G53" s="24">
        <f t="shared" si="7"/>
        <v>10.254083134116811</v>
      </c>
    </row>
    <row r="54" spans="1:7" ht="12.75">
      <c r="A54" s="26"/>
      <c r="B54" s="23"/>
      <c r="C54" s="24" t="s">
        <v>312</v>
      </c>
      <c r="E54" s="70" t="s">
        <v>123</v>
      </c>
      <c r="F54" s="23">
        <v>136355</v>
      </c>
      <c r="G54" s="24">
        <f t="shared" si="7"/>
        <v>3.5107164971877967</v>
      </c>
    </row>
    <row r="55" spans="1:7" ht="12.75">
      <c r="A55" s="17" t="s">
        <v>133</v>
      </c>
      <c r="B55" s="23"/>
      <c r="C55" s="24" t="s">
        <v>312</v>
      </c>
      <c r="E55" s="71" t="s">
        <v>124</v>
      </c>
      <c r="F55" s="28">
        <v>83735</v>
      </c>
      <c r="G55" s="53">
        <f t="shared" si="7"/>
        <v>2.155915411184189</v>
      </c>
    </row>
    <row r="56" spans="1:7" ht="12.75">
      <c r="A56" s="26" t="s">
        <v>98</v>
      </c>
      <c r="B56" s="23">
        <v>1140385</v>
      </c>
      <c r="C56" s="24">
        <f>B56*100/B$9</f>
        <v>19.131649254075636</v>
      </c>
      <c r="E56" s="70" t="s">
        <v>125</v>
      </c>
      <c r="F56" s="23">
        <v>654</v>
      </c>
      <c r="G56" s="24" t="s">
        <v>191</v>
      </c>
    </row>
    <row r="57" spans="1:7" ht="12.75">
      <c r="A57" s="26" t="s">
        <v>99</v>
      </c>
      <c r="B57" s="23">
        <v>2262670</v>
      </c>
      <c r="C57" s="24">
        <f>B57*100/B$9</f>
        <v>37.95964417080137</v>
      </c>
      <c r="E57" s="70"/>
      <c r="F57" s="23"/>
      <c r="G57" s="24" t="s">
        <v>312</v>
      </c>
    </row>
    <row r="58" spans="1:7" ht="12.75">
      <c r="A58" s="26" t="s">
        <v>100</v>
      </c>
      <c r="B58" s="23">
        <v>1839140</v>
      </c>
      <c r="C58" s="24">
        <f>B58*100/B$9</f>
        <v>30.85430044164091</v>
      </c>
      <c r="E58" s="72" t="s">
        <v>262</v>
      </c>
      <c r="F58" s="23"/>
      <c r="G58" s="24" t="s">
        <v>312</v>
      </c>
    </row>
    <row r="59" spans="1:7" ht="12.75">
      <c r="A59" s="26" t="s">
        <v>101</v>
      </c>
      <c r="B59" s="23">
        <v>718530</v>
      </c>
      <c r="C59" s="24">
        <f>B59*100/B$9</f>
        <v>12.054406133482084</v>
      </c>
      <c r="E59" s="72" t="s">
        <v>263</v>
      </c>
      <c r="F59" s="23"/>
      <c r="G59" s="24" t="s">
        <v>312</v>
      </c>
    </row>
    <row r="60" spans="1:7" ht="12.75">
      <c r="A60" s="26"/>
      <c r="B60" s="23"/>
      <c r="C60" s="24" t="s">
        <v>312</v>
      </c>
      <c r="E60" s="70" t="s">
        <v>255</v>
      </c>
      <c r="F60" s="23">
        <v>693665</v>
      </c>
      <c r="G60" s="24">
        <f aca="true" t="shared" si="8" ref="G60:G66">F60*100/F$46</f>
        <v>17.859712947979705</v>
      </c>
    </row>
    <row r="61" spans="1:7" ht="12.75">
      <c r="A61" s="17" t="s">
        <v>277</v>
      </c>
      <c r="B61" s="23"/>
      <c r="C61" s="24" t="s">
        <v>312</v>
      </c>
      <c r="E61" s="70" t="s">
        <v>256</v>
      </c>
      <c r="F61" s="23">
        <v>527820</v>
      </c>
      <c r="G61" s="24">
        <f t="shared" si="8"/>
        <v>13.589720813653058</v>
      </c>
    </row>
    <row r="62" spans="1:7" ht="12.75">
      <c r="A62" s="27" t="s">
        <v>102</v>
      </c>
      <c r="B62" s="28">
        <v>3075475</v>
      </c>
      <c r="C62" s="24">
        <f aca="true" t="shared" si="9" ref="C62:C70">B62*100/B$9</f>
        <v>51.59565321332556</v>
      </c>
      <c r="E62" s="70" t="s">
        <v>257</v>
      </c>
      <c r="F62" s="23">
        <v>466595</v>
      </c>
      <c r="G62" s="24">
        <f t="shared" si="8"/>
        <v>12.013367782665394</v>
      </c>
    </row>
    <row r="63" spans="1:7" ht="12.75">
      <c r="A63" s="27" t="s">
        <v>278</v>
      </c>
      <c r="B63" s="28">
        <v>194980</v>
      </c>
      <c r="C63" s="24">
        <f t="shared" si="9"/>
        <v>3.2710786020156943</v>
      </c>
      <c r="E63" s="70" t="s">
        <v>258</v>
      </c>
      <c r="F63" s="23">
        <v>385760</v>
      </c>
      <c r="G63" s="24">
        <f t="shared" si="8"/>
        <v>9.932118337832602</v>
      </c>
    </row>
    <row r="64" spans="1:7" ht="12.75">
      <c r="A64" s="26" t="s">
        <v>103</v>
      </c>
      <c r="B64" s="23">
        <v>2134325</v>
      </c>
      <c r="C64" s="24">
        <f t="shared" si="9"/>
        <v>35.80646649526693</v>
      </c>
      <c r="E64" s="70" t="s">
        <v>259</v>
      </c>
      <c r="F64" s="23">
        <v>289995</v>
      </c>
      <c r="G64" s="24">
        <f t="shared" si="8"/>
        <v>7.466467900714862</v>
      </c>
    </row>
    <row r="65" spans="1:7" ht="12.75">
      <c r="A65" s="26" t="s">
        <v>279</v>
      </c>
      <c r="B65" s="23">
        <v>355770</v>
      </c>
      <c r="C65" s="24">
        <f t="shared" si="9"/>
        <v>5.9685692596118765</v>
      </c>
      <c r="E65" s="70" t="s">
        <v>260</v>
      </c>
      <c r="F65" s="23">
        <v>1243345</v>
      </c>
      <c r="G65" s="24">
        <f t="shared" si="8"/>
        <v>32.0122606666126</v>
      </c>
    </row>
    <row r="66" spans="1:7" ht="12.75">
      <c r="A66" s="26" t="s">
        <v>104</v>
      </c>
      <c r="B66" s="23">
        <v>1850</v>
      </c>
      <c r="C66" s="24" t="s">
        <v>361</v>
      </c>
      <c r="E66" s="71" t="s">
        <v>126</v>
      </c>
      <c r="F66" s="23">
        <v>276785</v>
      </c>
      <c r="G66" s="24">
        <f t="shared" si="8"/>
        <v>7.126351550541779</v>
      </c>
    </row>
    <row r="67" spans="1:7" ht="12.75">
      <c r="A67" s="26" t="s">
        <v>105</v>
      </c>
      <c r="B67" s="23">
        <v>20035</v>
      </c>
      <c r="C67" s="24">
        <f t="shared" si="9"/>
        <v>0.3361168314257074</v>
      </c>
      <c r="E67" s="70"/>
      <c r="F67" s="23"/>
      <c r="G67" s="24"/>
    </row>
    <row r="68" spans="1:7" ht="12.75">
      <c r="A68" s="26" t="s">
        <v>106</v>
      </c>
      <c r="B68" s="23">
        <v>8490</v>
      </c>
      <c r="C68" s="24">
        <f t="shared" si="9"/>
        <v>0.14243233834810362</v>
      </c>
      <c r="E68" s="70"/>
      <c r="F68" s="23"/>
      <c r="G68" s="24"/>
    </row>
    <row r="69" spans="1:7" ht="12.75">
      <c r="A69" s="26" t="s">
        <v>107</v>
      </c>
      <c r="B69" s="23">
        <v>22045</v>
      </c>
      <c r="C69" s="24">
        <f t="shared" si="9"/>
        <v>0.3698375617060005</v>
      </c>
      <c r="E69" s="70"/>
      <c r="F69" s="23"/>
      <c r="G69" s="24"/>
    </row>
    <row r="70" spans="1:7" ht="12.75">
      <c r="A70" s="26" t="s">
        <v>108</v>
      </c>
      <c r="B70" s="23">
        <v>147760</v>
      </c>
      <c r="C70" s="24">
        <f t="shared" si="9"/>
        <v>2.4788930876697046</v>
      </c>
      <c r="E70" s="70"/>
      <c r="F70" s="23"/>
      <c r="G70" s="24"/>
    </row>
    <row r="71" spans="1:7" ht="12.75">
      <c r="A71" s="26"/>
      <c r="B71" s="23"/>
      <c r="C71" s="24" t="s">
        <v>312</v>
      </c>
      <c r="E71" s="72"/>
      <c r="F71" s="23"/>
      <c r="G71" s="24"/>
    </row>
    <row r="72" spans="1:7" ht="12.75">
      <c r="A72" s="17" t="s">
        <v>280</v>
      </c>
      <c r="B72" s="23"/>
      <c r="C72" s="24" t="s">
        <v>312</v>
      </c>
      <c r="E72" s="70"/>
      <c r="F72" s="23"/>
      <c r="G72" s="24"/>
    </row>
    <row r="73" spans="1:7" ht="12.75">
      <c r="A73" s="26" t="s">
        <v>315</v>
      </c>
      <c r="B73" s="23">
        <v>91175</v>
      </c>
      <c r="C73" s="24">
        <f>B73*100/B$9</f>
        <v>1.5295958125899114</v>
      </c>
      <c r="E73" s="70"/>
      <c r="F73" s="23"/>
      <c r="G73" s="24"/>
    </row>
    <row r="74" spans="1:7" ht="12.75">
      <c r="A74" s="26" t="s">
        <v>316</v>
      </c>
      <c r="B74" s="23">
        <v>86630</v>
      </c>
      <c r="C74" s="24">
        <f>B74*100/B$9</f>
        <v>1.4533466985979056</v>
      </c>
      <c r="E74" s="70"/>
      <c r="F74" s="23"/>
      <c r="G74" s="24"/>
    </row>
    <row r="75" spans="1:7" ht="13.5" thickBot="1">
      <c r="A75" s="40" t="s">
        <v>132</v>
      </c>
      <c r="B75" s="41">
        <v>232635</v>
      </c>
      <c r="C75" s="42">
        <f>B75*100/B$9</f>
        <v>3.902797059082578</v>
      </c>
      <c r="D75" s="55"/>
      <c r="E75" s="65"/>
      <c r="F75" s="41"/>
      <c r="G75" s="42"/>
    </row>
    <row r="76" ht="13.5" thickTop="1">
      <c r="A76" s="48" t="s">
        <v>365</v>
      </c>
    </row>
    <row r="77" ht="12.75">
      <c r="A77" s="2" t="s">
        <v>192</v>
      </c>
    </row>
    <row r="78" ht="12.75">
      <c r="A78" s="2" t="s">
        <v>193</v>
      </c>
    </row>
    <row r="79" ht="12.75">
      <c r="A79" s="2" t="s">
        <v>291</v>
      </c>
    </row>
    <row r="80" ht="14.25">
      <c r="A80" s="46" t="s">
        <v>362</v>
      </c>
    </row>
    <row r="81" ht="12.75">
      <c r="A81" s="47" t="s">
        <v>363</v>
      </c>
    </row>
    <row r="82" ht="14.25">
      <c r="A82" s="46" t="s">
        <v>360</v>
      </c>
    </row>
    <row r="83" ht="12.75">
      <c r="A83" s="2" t="s">
        <v>194</v>
      </c>
    </row>
    <row r="84" ht="12.75">
      <c r="A84" s="2" t="s">
        <v>366</v>
      </c>
    </row>
  </sheetData>
  <printOptions/>
  <pageMargins left="0.6" right="0.53" top="0.28" bottom="0.28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FBP-1,2,3. Profile of Selected Demographic and Social Characteristics for the Non-U.S. Citizen Population: 2000</dc:title>
  <dc:subject/>
  <dc:creator>U. S. Bureau of the Census - Population Division</dc:creator>
  <cp:keywords/>
  <dc:description/>
  <cp:lastModifiedBy>Bureau of the Census - Population Division</cp:lastModifiedBy>
  <cp:lastPrinted>2004-05-01T13:50:25Z</cp:lastPrinted>
  <dcterms:created xsi:type="dcterms:W3CDTF">2004-04-08T18:29:08Z</dcterms:created>
  <dcterms:modified xsi:type="dcterms:W3CDTF">2005-07-06T11:49:05Z</dcterms:modified>
  <cp:category/>
  <cp:version/>
  <cp:contentType/>
  <cp:contentStatus/>
</cp:coreProperties>
</file>