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Cuba" sheetId="1" r:id="rId1"/>
    <sheet name="FBP2-Cuba" sheetId="2" r:id="rId2"/>
    <sheet name="FBP3-Cuba" sheetId="3" r:id="rId3"/>
  </sheets>
  <definedNames>
    <definedName name="_xlnm.Print_Area" localSheetId="0">'FBP1-Cuba'!$A$2:$G$91</definedName>
    <definedName name="_xlnm.Print_Area" localSheetId="1">'FBP2-Cuba'!$A$2:$G$87</definedName>
    <definedName name="_xlnm.Print_Area" localSheetId="2">'FBP3-Cuba'!$A$2:$G$84</definedName>
  </definedNames>
  <calcPr fullCalcOnLoad="1"/>
</workbook>
</file>

<file path=xl/sharedStrings.xml><?xml version="1.0" encoding="utf-8"?>
<sst xmlns="http://schemas.openxmlformats.org/spreadsheetml/2006/main" count="481" uniqueCount="364">
  <si>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</si>
  <si>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</si>
  <si>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</si>
  <si>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</si>
  <si>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</si>
  <si>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</si>
  <si>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</si>
  <si>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</si>
  <si>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</si>
  <si>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</si>
  <si>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</si>
  <si>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</si>
  <si>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</si>
  <si>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</si>
  <si>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</si>
  <si>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</si>
  <si>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</si>
  <si>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</si>
  <si>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</si>
  <si>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</si>
  <si>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</si>
  <si>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</si>
  <si>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</si>
  <si>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</si>
  <si>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</si>
  <si>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</si>
  <si>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</si>
  <si>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</si>
  <si>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</si>
  <si>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</si>
  <si>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</si>
  <si>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</si>
  <si>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</si>
  <si>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</si>
  <si>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</si>
  <si>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</si>
  <si>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</si>
  <si>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</si>
  <si>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</si>
  <si>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</si>
  <si>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</si>
  <si>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</si>
  <si>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</si>
  <si>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</si>
  <si>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</si>
  <si>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</si>
  <si>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</si>
  <si>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</si>
  <si>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</si>
  <si>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</si>
  <si>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</si>
  <si>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</si>
  <si>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</si>
  <si>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</si>
  <si>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</si>
  <si>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</si>
  <si>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</si>
  <si>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</si>
  <si>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</si>
  <si>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</si>
  <si>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</si>
  <si>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</si>
  <si>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</si>
  <si>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</si>
  <si>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</si>
  <si>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</si>
  <si>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</si>
  <si>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</si>
  <si>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</si>
  <si>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</si>
  <si>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</si>
  <si>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</si>
  <si>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</si>
  <si>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</si>
  <si>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</si>
  <si>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</si>
  <si>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</si>
  <si>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</si>
  <si>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</si>
  <si>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</si>
  <si>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</si>
  <si>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</si>
  <si>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</si>
  <si>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</si>
  <si>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</si>
  <si>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</si>
  <si>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</si>
  <si>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</si>
  <si>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</si>
  <si>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</si>
  <si>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</si>
  <si>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</si>
  <si>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</si>
  <si>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</si>
  <si>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</si>
  <si>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</si>
  <si>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</si>
  <si>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</si>
  <si>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</si>
  <si>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</si>
  <si>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</si>
  <si>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</si>
  <si>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</si>
  <si>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</si>
  <si>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</si>
  <si>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</si>
  <si>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</si>
  <si>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</si>
  <si>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</si>
  <si>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</si>
  <si>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</si>
  <si>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</si>
  <si>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</si>
  <si>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</si>
  <si>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</si>
  <si>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</si>
  <si>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</si>
  <si>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</si>
  <si>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</si>
  <si>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</si>
  <si>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</si>
  <si>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</si>
  <si>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</si>
  <si>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</si>
  <si>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</si>
  <si>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</si>
  <si>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</si>
  <si>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</si>
  <si>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</si>
  <si>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</si>
  <si>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</si>
  <si>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</si>
  <si>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</si>
  <si>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</si>
  <si>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</si>
  <si>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</si>
  <si>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</si>
  <si>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</si>
  <si>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</si>
  <si>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</si>
  <si>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</si>
  <si>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</si>
  <si>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</si>
  <si>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</si>
  <si>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</si>
  <si>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</si>
  <si>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</si>
  <si>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</si>
  <si>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</si>
  <si>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</si>
  <si>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</si>
  <si>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</si>
  <si>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</si>
  <si>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</si>
  <si>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</si>
  <si>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</si>
  <si>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</si>
  <si>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</si>
  <si>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</si>
  <si>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</si>
  <si>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</si>
  <si>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</si>
  <si>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</si>
  <si>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</si>
  <si>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</si>
  <si>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</si>
  <si>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</si>
  <si>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</si>
  <si>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</si>
  <si>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</si>
  <si>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</si>
  <si>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</si>
  <si>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</si>
  <si>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</si>
  <si>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</si>
  <si>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</si>
  <si>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</si>
  <si>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</si>
  <si>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</si>
  <si>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</si>
  <si>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</si>
  <si>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</si>
  <si>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</si>
  <si>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</si>
  <si>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</si>
  <si>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</si>
  <si>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</si>
  <si>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</si>
  <si>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</si>
  <si>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</si>
  <si>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</si>
  <si>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</si>
  <si>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</si>
  <si>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</si>
  <si>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</si>
  <si>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</si>
  <si>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</si>
  <si>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</si>
  <si>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</si>
  <si>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</si>
  <si>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</si>
  <si>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</si>
  <si>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</si>
  <si>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</si>
  <si>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</si>
  <si>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</si>
  <si>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</si>
  <si>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</si>
  <si>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</si>
  <si>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</si>
  <si>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</si>
  <si>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</si>
  <si>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</si>
  <si>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</si>
  <si>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</si>
  <si>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</si>
  <si>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</si>
  <si>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</si>
  <si>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</si>
  <si>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</si>
  <si>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</si>
  <si>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</si>
  <si>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</si>
  <si>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</si>
  <si>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</si>
  <si>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</si>
  <si>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</si>
  <si>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</si>
  <si>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</si>
  <si>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</si>
  <si>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</si>
  <si>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</si>
  <si>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</si>
  <si>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</si>
  <si>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</si>
  <si>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</si>
  <si>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</si>
  <si>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</si>
  <si>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</si>
  <si>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</si>
  <si>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</si>
  <si>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</si>
  <si>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</si>
  <si>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</si>
  <si>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</si>
  <si>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</si>
  <si>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</si>
  <si>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</si>
  <si>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</si>
  <si>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</si>
  <si>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</si>
  <si>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</si>
  <si>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</si>
  <si>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</si>
  <si>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</si>
  <si>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</si>
  <si>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</si>
  <si>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</si>
  <si>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</si>
  <si>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</si>
  <si>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</si>
  <si>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</si>
  <si>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</si>
  <si>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</si>
  <si>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</si>
  <si>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</si>
  <si>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</si>
  <si>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</si>
  <si>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</si>
  <si>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</si>
  <si>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</si>
  <si>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</si>
  <si>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</si>
  <si>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</si>
  <si>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</si>
  <si>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</si>
  <si>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</si>
  <si>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</si>
  <si>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</si>
  <si>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</si>
  <si>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</si>
  <si>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</si>
  <si>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</si>
  <si>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</si>
  <si>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</si>
  <si>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</si>
  <si>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</si>
  <si>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</si>
  <si>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</si>
  <si>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</si>
  <si>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</si>
  <si>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</si>
  <si>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</si>
  <si>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</si>
  <si>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</si>
  <si>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</si>
  <si>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</si>
  <si>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</si>
  <si>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</si>
  <si>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</si>
  <si>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</si>
  <si>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</si>
  <si>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</si>
  <si>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</si>
  <si>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</si>
  <si>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</si>
  <si>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</si>
  <si>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</si>
  <si>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</si>
  <si>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</si>
  <si>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</si>
  <si>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</si>
  <si>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</si>
  <si>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</si>
  <si>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</si>
  <si>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</si>
  <si>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</si>
  <si>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</si>
  <si>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</si>
  <si>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</si>
  <si>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</si>
  <si>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</si>
  <si>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</si>
  <si>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</si>
  <si>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</si>
  <si>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</si>
  <si>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</si>
  <si>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</si>
  <si>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</si>
  <si>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</si>
  <si>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</si>
  <si>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</si>
  <si>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</si>
  <si>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</si>
  <si>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</si>
  <si>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</si>
  <si>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</si>
  <si>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</si>
  <si>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</si>
  <si>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</si>
  <si>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</si>
  <si>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</si>
  <si>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</si>
  <si>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</si>
  <si>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</si>
  <si>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</si>
  <si>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</si>
  <si>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</si>
  <si>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</si>
  <si>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</si>
  <si>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</si>
  <si>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</si>
  <si>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</si>
  <si>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</si>
  <si>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</si>
  <si>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</si>
  <si>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</si>
  <si>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</si>
  <si>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1</t>
    </r>
    <r>
      <rPr>
        <sz val="10"/>
        <rFont val="Arial"/>
        <family val="2"/>
      </rPr>
      <t xml:space="preserve"> This table includes only the foreign-born population; people born in Cuba to a U.S. citizen parent are considered native and are not included in this table.</t>
    </r>
  </si>
  <si>
    <r>
      <t>Population Universe:  People Born in Cuba</t>
    </r>
    <r>
      <rPr>
        <vertAlign val="superscript"/>
        <sz val="10"/>
        <rFont val="Arial"/>
        <family val="2"/>
      </rPr>
      <t>1</t>
    </r>
  </si>
  <si>
    <t>-</t>
  </si>
  <si>
    <t>Table with row headers in columns A and E and column headers in row 8.</t>
  </si>
  <si>
    <t>Footnotes</t>
  </si>
  <si>
    <t>Footnotes: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</si>
</sst>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2" xfId="0" applyNumberFormat="1" applyFill="1" applyBorder="1" applyAlignment="1" applyProtection="1">
      <alignment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 horizontal="right"/>
      <protection locked="0"/>
    </xf>
    <xf numFmtId="164" fontId="1" fillId="0" borderId="15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65" fontId="1" fillId="0" borderId="14" xfId="0" applyNumberFormat="1" applyFont="1" applyBorder="1" applyAlignment="1" applyProtection="1">
      <alignment horizontal="right"/>
      <protection locked="0"/>
    </xf>
    <xf numFmtId="164" fontId="1" fillId="0" borderId="16" xfId="0" applyNumberFormat="1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 horizontal="right"/>
      <protection locked="0"/>
    </xf>
    <xf numFmtId="164" fontId="0" fillId="0" borderId="21" xfId="0" applyNumberFormat="1" applyBorder="1" applyAlignment="1" applyProtection="1">
      <alignment horizontal="right"/>
      <protection locked="0"/>
    </xf>
    <xf numFmtId="0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5" fontId="0" fillId="0" borderId="11" xfId="0" applyNumberFormat="1" applyBorder="1" applyAlignment="1" applyProtection="1">
      <alignment horizontal="right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165" fontId="0" fillId="0" borderId="14" xfId="0" applyNumberFormat="1" applyFon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165" fontId="1" fillId="0" borderId="7" xfId="0" applyNumberFormat="1" applyFont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righ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tabSelected="1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4.5" customHeight="1">
      <c r="A1" s="46" t="s">
        <v>361</v>
      </c>
    </row>
    <row r="2" ht="15.75">
      <c r="A2" s="1" t="s">
        <v>355</v>
      </c>
    </row>
    <row r="3" ht="14.25">
      <c r="A3" s="3" t="s">
        <v>359</v>
      </c>
    </row>
    <row r="4" ht="12.75">
      <c r="A4" s="2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17"/>
      <c r="F9" s="16"/>
      <c r="G9" s="17"/>
    </row>
    <row r="10" spans="1:7" ht="12.75">
      <c r="A10" s="18" t="s">
        <v>327</v>
      </c>
      <c r="B10" s="19">
        <v>872715</v>
      </c>
      <c r="C10" s="20">
        <f>B10*100/B$10</f>
        <v>100</v>
      </c>
      <c r="E10" s="21" t="s">
        <v>138</v>
      </c>
      <c r="F10" s="22"/>
      <c r="G10" s="23"/>
    </row>
    <row r="11" spans="1:7" ht="12.75">
      <c r="A11" s="18" t="s">
        <v>141</v>
      </c>
      <c r="B11" s="24"/>
      <c r="C11" s="23"/>
      <c r="E11" s="21" t="s">
        <v>190</v>
      </c>
      <c r="F11" s="24">
        <v>872715</v>
      </c>
      <c r="G11" s="25">
        <f>F11*100/F$11</f>
        <v>100</v>
      </c>
    </row>
    <row r="12" spans="1:7" ht="12.75">
      <c r="A12" s="26" t="s">
        <v>142</v>
      </c>
      <c r="B12" s="19">
        <v>528945</v>
      </c>
      <c r="C12" s="27">
        <f aca="true" t="shared" si="0" ref="C12:C19">B12*100/B$10</f>
        <v>60.60913356594077</v>
      </c>
      <c r="E12" s="2" t="s">
        <v>348</v>
      </c>
      <c r="F12" s="19">
        <v>429410</v>
      </c>
      <c r="G12" s="27">
        <f>F12*100/F$11</f>
        <v>49.20392109680709</v>
      </c>
    </row>
    <row r="13" spans="1:7" ht="12.75">
      <c r="A13" s="26" t="s">
        <v>324</v>
      </c>
      <c r="B13" s="19">
        <v>30130</v>
      </c>
      <c r="C13" s="27">
        <f t="shared" si="0"/>
        <v>3.452444383332474</v>
      </c>
      <c r="E13" s="2" t="s">
        <v>349</v>
      </c>
      <c r="F13" s="19">
        <v>443305</v>
      </c>
      <c r="G13" s="27">
        <f>F13*100/F$11</f>
        <v>50.79607890319291</v>
      </c>
    </row>
    <row r="14" spans="1:7" ht="12.75">
      <c r="A14" s="26" t="s">
        <v>143</v>
      </c>
      <c r="B14" s="19">
        <v>88205</v>
      </c>
      <c r="C14" s="27">
        <f t="shared" si="0"/>
        <v>10.106965045862625</v>
      </c>
      <c r="F14" s="19"/>
      <c r="G14" s="27"/>
    </row>
    <row r="15" spans="1:7" ht="12.75">
      <c r="A15" s="26" t="s">
        <v>303</v>
      </c>
      <c r="B15" s="19">
        <v>410610</v>
      </c>
      <c r="C15" s="27">
        <f t="shared" si="0"/>
        <v>47.049724136745674</v>
      </c>
      <c r="E15" s="2" t="s">
        <v>350</v>
      </c>
      <c r="F15" s="19">
        <v>3720</v>
      </c>
      <c r="G15" s="27">
        <f aca="true" t="shared" si="1" ref="G15:G27">F15*100/F$11</f>
        <v>0.4262559942249188</v>
      </c>
    </row>
    <row r="16" spans="1:7" ht="12.75">
      <c r="A16" s="26" t="s">
        <v>144</v>
      </c>
      <c r="B16" s="19">
        <v>343770</v>
      </c>
      <c r="C16" s="27">
        <f t="shared" si="0"/>
        <v>39.39086643405923</v>
      </c>
      <c r="E16" s="2" t="s">
        <v>351</v>
      </c>
      <c r="F16" s="19">
        <v>10580</v>
      </c>
      <c r="G16" s="27">
        <f t="shared" si="1"/>
        <v>1.2123087147579679</v>
      </c>
    </row>
    <row r="17" spans="1:7" ht="12.75">
      <c r="A17" s="26" t="s">
        <v>325</v>
      </c>
      <c r="B17" s="19">
        <v>199010</v>
      </c>
      <c r="C17" s="27">
        <f t="shared" si="0"/>
        <v>22.803549841586314</v>
      </c>
      <c r="E17" s="2" t="s">
        <v>352</v>
      </c>
      <c r="F17" s="19">
        <v>14730</v>
      </c>
      <c r="G17" s="27">
        <f t="shared" si="1"/>
        <v>1.6878362351970575</v>
      </c>
    </row>
    <row r="18" spans="1:7" ht="12.75">
      <c r="A18" s="26" t="s">
        <v>143</v>
      </c>
      <c r="B18" s="19">
        <v>86820</v>
      </c>
      <c r="C18" s="27">
        <f t="shared" si="0"/>
        <v>9.94826489747512</v>
      </c>
      <c r="E18" s="2" t="s">
        <v>353</v>
      </c>
      <c r="F18" s="19">
        <v>13490</v>
      </c>
      <c r="G18" s="27">
        <f t="shared" si="1"/>
        <v>1.5457509037887511</v>
      </c>
    </row>
    <row r="19" spans="1:7" ht="12.75">
      <c r="A19" s="26" t="s">
        <v>304</v>
      </c>
      <c r="B19" s="19">
        <v>57940</v>
      </c>
      <c r="C19" s="27">
        <f t="shared" si="0"/>
        <v>6.639051694997795</v>
      </c>
      <c r="E19" s="2" t="s">
        <v>0</v>
      </c>
      <c r="F19" s="19">
        <v>26695</v>
      </c>
      <c r="G19" s="27">
        <f t="shared" si="1"/>
        <v>3.0588450983425286</v>
      </c>
    </row>
    <row r="20" spans="1:7" ht="12.75">
      <c r="A20" s="26"/>
      <c r="B20" s="19"/>
      <c r="C20" s="27"/>
      <c r="E20" s="2" t="s">
        <v>1</v>
      </c>
      <c r="F20" s="19">
        <v>107105</v>
      </c>
      <c r="G20" s="27">
        <f t="shared" si="1"/>
        <v>12.272620500392453</v>
      </c>
    </row>
    <row r="21" spans="1:7" ht="12.75">
      <c r="A21" s="28" t="s">
        <v>145</v>
      </c>
      <c r="B21" s="19"/>
      <c r="C21" s="27"/>
      <c r="E21" s="2" t="s">
        <v>2</v>
      </c>
      <c r="F21" s="19">
        <v>183855</v>
      </c>
      <c r="G21" s="27">
        <f t="shared" si="1"/>
        <v>21.067015004898508</v>
      </c>
    </row>
    <row r="22" spans="1:7" ht="12.75">
      <c r="A22" s="29" t="s">
        <v>326</v>
      </c>
      <c r="B22" s="19">
        <v>845735</v>
      </c>
      <c r="C22" s="27">
        <f aca="true" t="shared" si="2" ref="C22:C29">B22*100/B$10</f>
        <v>96.9084981924225</v>
      </c>
      <c r="E22" s="2" t="s">
        <v>3</v>
      </c>
      <c r="F22" s="19">
        <v>145985</v>
      </c>
      <c r="G22" s="27">
        <f t="shared" si="1"/>
        <v>16.72768314971096</v>
      </c>
    </row>
    <row r="23" spans="1:7" ht="12.75">
      <c r="A23" s="29" t="s">
        <v>328</v>
      </c>
      <c r="B23" s="19">
        <v>760550</v>
      </c>
      <c r="C23" s="27">
        <f t="shared" si="2"/>
        <v>87.14757967950591</v>
      </c>
      <c r="E23" s="2" t="s">
        <v>4</v>
      </c>
      <c r="F23" s="19">
        <v>65265</v>
      </c>
      <c r="G23" s="27">
        <f t="shared" si="1"/>
        <v>7.478386414808958</v>
      </c>
    </row>
    <row r="24" spans="1:7" ht="12.75">
      <c r="A24" s="29" t="s">
        <v>146</v>
      </c>
      <c r="B24" s="19">
        <v>24930</v>
      </c>
      <c r="C24" s="27">
        <f t="shared" si="2"/>
        <v>2.8566026709750605</v>
      </c>
      <c r="E24" s="2" t="s">
        <v>5</v>
      </c>
      <c r="F24" s="19">
        <v>73130</v>
      </c>
      <c r="G24" s="27">
        <f t="shared" si="1"/>
        <v>8.379597004749545</v>
      </c>
    </row>
    <row r="25" spans="1:7" ht="12.75">
      <c r="A25" s="29" t="s">
        <v>147</v>
      </c>
      <c r="B25" s="19">
        <v>395</v>
      </c>
      <c r="C25" s="27" t="s">
        <v>360</v>
      </c>
      <c r="E25" s="2" t="s">
        <v>6</v>
      </c>
      <c r="F25" s="19">
        <v>131990</v>
      </c>
      <c r="G25" s="27">
        <f t="shared" si="1"/>
        <v>15.124066848856728</v>
      </c>
    </row>
    <row r="26" spans="1:7" ht="12.75">
      <c r="A26" s="29" t="s">
        <v>329</v>
      </c>
      <c r="B26" s="19">
        <v>1425</v>
      </c>
      <c r="C26" s="27">
        <f t="shared" si="2"/>
        <v>0.1632835461748681</v>
      </c>
      <c r="E26" s="2" t="s">
        <v>7</v>
      </c>
      <c r="F26" s="19">
        <v>72285</v>
      </c>
      <c r="G26" s="27">
        <f t="shared" si="1"/>
        <v>8.282772726491466</v>
      </c>
    </row>
    <row r="27" spans="1:7" ht="12.75">
      <c r="A27" s="29" t="s">
        <v>148</v>
      </c>
      <c r="B27" s="19">
        <v>180</v>
      </c>
      <c r="C27" s="27" t="s">
        <v>360</v>
      </c>
      <c r="E27" s="2" t="s">
        <v>139</v>
      </c>
      <c r="F27" s="19">
        <v>23880</v>
      </c>
      <c r="G27" s="27">
        <f t="shared" si="1"/>
        <v>2.7362884790567366</v>
      </c>
    </row>
    <row r="28" spans="1:7" ht="12.75">
      <c r="A28" s="29" t="s">
        <v>330</v>
      </c>
      <c r="B28" s="19">
        <v>58260</v>
      </c>
      <c r="C28" s="27">
        <f t="shared" si="2"/>
        <v>6.675718877296712</v>
      </c>
      <c r="F28" s="19"/>
      <c r="G28" s="27"/>
    </row>
    <row r="29" spans="1:7" ht="12.75">
      <c r="A29" s="29" t="s">
        <v>331</v>
      </c>
      <c r="B29" s="19">
        <v>26980</v>
      </c>
      <c r="C29" s="27">
        <f t="shared" si="2"/>
        <v>3.0915018075775023</v>
      </c>
      <c r="E29" s="2" t="s">
        <v>140</v>
      </c>
      <c r="F29" s="30">
        <v>49.8</v>
      </c>
      <c r="G29" s="27" t="s">
        <v>195</v>
      </c>
    </row>
    <row r="30" spans="1:7" ht="12.75">
      <c r="A30" s="26"/>
      <c r="B30" s="19"/>
      <c r="C30" s="27"/>
      <c r="F30" s="19"/>
      <c r="G30" s="27"/>
    </row>
    <row r="31" spans="1:7" ht="12.75">
      <c r="A31" s="28" t="s">
        <v>150</v>
      </c>
      <c r="B31" s="19"/>
      <c r="C31" s="27"/>
      <c r="E31" s="2" t="s">
        <v>8</v>
      </c>
      <c r="F31" s="19">
        <v>835060</v>
      </c>
      <c r="G31" s="27">
        <f aca="true" t="shared" si="3" ref="G31:G38">F31*100/F$11</f>
        <v>95.68530390791953</v>
      </c>
    </row>
    <row r="32" spans="1:7" ht="12.75">
      <c r="A32" s="29" t="s">
        <v>149</v>
      </c>
      <c r="B32" s="19">
        <v>862400</v>
      </c>
      <c r="C32" s="27">
        <f>B32*100/B$10</f>
        <v>98.81805629558332</v>
      </c>
      <c r="E32" s="2" t="s">
        <v>9</v>
      </c>
      <c r="F32" s="19">
        <v>409530</v>
      </c>
      <c r="G32" s="27">
        <f t="shared" si="3"/>
        <v>46.92597239648683</v>
      </c>
    </row>
    <row r="33" spans="1:7" ht="12.75">
      <c r="A33" s="29" t="s">
        <v>151</v>
      </c>
      <c r="B33" s="19">
        <v>10315</v>
      </c>
      <c r="C33" s="27">
        <f>B33*100/B$10</f>
        <v>1.1819437044166767</v>
      </c>
      <c r="E33" s="2" t="s">
        <v>10</v>
      </c>
      <c r="F33" s="19">
        <v>425530</v>
      </c>
      <c r="G33" s="27">
        <f t="shared" si="3"/>
        <v>48.75933151143271</v>
      </c>
    </row>
    <row r="34" spans="1:7" ht="12.75">
      <c r="A34" s="29" t="s">
        <v>332</v>
      </c>
      <c r="B34" s="19">
        <v>7100</v>
      </c>
      <c r="C34" s="27">
        <f>B34*100/B$10</f>
        <v>0.8135531072572375</v>
      </c>
      <c r="E34" s="2" t="s">
        <v>11</v>
      </c>
      <c r="F34" s="19">
        <v>825985</v>
      </c>
      <c r="G34" s="27">
        <f t="shared" si="3"/>
        <v>94.64544553491116</v>
      </c>
    </row>
    <row r="35" spans="1:7" ht="12.75">
      <c r="A35" s="26"/>
      <c r="B35" s="19"/>
      <c r="C35" s="27"/>
      <c r="E35" s="2" t="s">
        <v>13</v>
      </c>
      <c r="F35" s="19">
        <v>272030</v>
      </c>
      <c r="G35" s="27">
        <f t="shared" si="3"/>
        <v>31.170542502420606</v>
      </c>
    </row>
    <row r="36" spans="1:7" ht="12.75">
      <c r="A36" s="31" t="s">
        <v>152</v>
      </c>
      <c r="B36" s="19"/>
      <c r="C36" s="27"/>
      <c r="E36" s="2" t="s">
        <v>14</v>
      </c>
      <c r="F36" s="19">
        <v>228160</v>
      </c>
      <c r="G36" s="27">
        <f t="shared" si="3"/>
        <v>26.14370097912835</v>
      </c>
    </row>
    <row r="37" spans="1:7" ht="12.75">
      <c r="A37" s="31" t="s">
        <v>175</v>
      </c>
      <c r="B37" s="24">
        <v>868995</v>
      </c>
      <c r="C37" s="20">
        <f aca="true" t="shared" si="4" ref="C37:C45">B37*100/B$37</f>
        <v>100</v>
      </c>
      <c r="E37" s="2" t="s">
        <v>12</v>
      </c>
      <c r="F37" s="19">
        <v>96220</v>
      </c>
      <c r="G37" s="27">
        <f t="shared" si="3"/>
        <v>11.02536337750583</v>
      </c>
    </row>
    <row r="38" spans="1:7" ht="12.75">
      <c r="A38" s="32" t="s">
        <v>333</v>
      </c>
      <c r="B38" s="19">
        <v>53240</v>
      </c>
      <c r="C38" s="27">
        <f t="shared" si="4"/>
        <v>6.126617529444934</v>
      </c>
      <c r="E38" s="2" t="s">
        <v>10</v>
      </c>
      <c r="F38" s="19">
        <v>131940</v>
      </c>
      <c r="G38" s="27">
        <f t="shared" si="3"/>
        <v>15.118337601622523</v>
      </c>
    </row>
    <row r="39" spans="1:7" ht="12.75">
      <c r="A39" s="32" t="s">
        <v>153</v>
      </c>
      <c r="B39" s="19">
        <v>815755</v>
      </c>
      <c r="C39" s="27">
        <f t="shared" si="4"/>
        <v>93.87338247055507</v>
      </c>
      <c r="F39" s="19"/>
      <c r="G39" s="27"/>
    </row>
    <row r="40" spans="1:7" ht="12.75">
      <c r="A40" s="32" t="s">
        <v>176</v>
      </c>
      <c r="B40" s="19">
        <v>523755</v>
      </c>
      <c r="C40" s="27">
        <f t="shared" si="4"/>
        <v>60.2713479364093</v>
      </c>
      <c r="E40" s="21" t="s">
        <v>171</v>
      </c>
      <c r="F40" s="19"/>
      <c r="G40" s="27"/>
    </row>
    <row r="41" spans="1:7" ht="12.75">
      <c r="A41" s="32" t="s">
        <v>154</v>
      </c>
      <c r="B41" s="19">
        <v>812560</v>
      </c>
      <c r="C41" s="27">
        <f t="shared" si="4"/>
        <v>93.50571637351193</v>
      </c>
      <c r="E41" s="21" t="s">
        <v>191</v>
      </c>
      <c r="F41" s="24">
        <v>843685</v>
      </c>
      <c r="G41" s="20">
        <f>F41*100/F$41</f>
        <v>100</v>
      </c>
    </row>
    <row r="42" spans="1:7" ht="12.75">
      <c r="A42" s="32" t="s">
        <v>176</v>
      </c>
      <c r="B42" s="33">
        <v>522420</v>
      </c>
      <c r="C42" s="27">
        <f t="shared" si="4"/>
        <v>60.11772219633024</v>
      </c>
      <c r="E42" s="2" t="s">
        <v>15</v>
      </c>
      <c r="F42" s="19">
        <v>119165</v>
      </c>
      <c r="G42" s="27">
        <f aca="true" t="shared" si="5" ref="G42:G48">F42*100/F$41</f>
        <v>14.124347357129734</v>
      </c>
    </row>
    <row r="43" spans="1:7" ht="12.75">
      <c r="A43" s="32" t="s">
        <v>155</v>
      </c>
      <c r="B43" s="19">
        <v>2380</v>
      </c>
      <c r="C43" s="27">
        <f t="shared" si="4"/>
        <v>0.27387959654543464</v>
      </c>
      <c r="E43" s="2" t="s">
        <v>127</v>
      </c>
      <c r="F43" s="19">
        <v>504935</v>
      </c>
      <c r="G43" s="27">
        <f t="shared" si="5"/>
        <v>59.84875871919022</v>
      </c>
    </row>
    <row r="44" spans="1:7" ht="12.75">
      <c r="A44" s="32" t="s">
        <v>176</v>
      </c>
      <c r="B44" s="19">
        <v>995</v>
      </c>
      <c r="C44" s="27">
        <f t="shared" si="4"/>
        <v>0.11450008342970903</v>
      </c>
      <c r="E44" s="2" t="s">
        <v>16</v>
      </c>
      <c r="F44" s="19">
        <v>28680</v>
      </c>
      <c r="G44" s="27">
        <f t="shared" si="5"/>
        <v>3.3993729887339468</v>
      </c>
    </row>
    <row r="45" spans="1:7" ht="12.75">
      <c r="A45" s="32" t="s">
        <v>156</v>
      </c>
      <c r="B45" s="19">
        <v>435</v>
      </c>
      <c r="C45" s="27">
        <f t="shared" si="4"/>
        <v>0.05005782541901852</v>
      </c>
      <c r="E45" s="2" t="s">
        <v>17</v>
      </c>
      <c r="F45" s="19">
        <v>77915</v>
      </c>
      <c r="G45" s="27">
        <f t="shared" si="5"/>
        <v>9.235081813710094</v>
      </c>
    </row>
    <row r="46" spans="1:7" ht="12.75">
      <c r="A46" s="32" t="s">
        <v>176</v>
      </c>
      <c r="B46" s="19">
        <v>165</v>
      </c>
      <c r="C46" s="27" t="s">
        <v>360</v>
      </c>
      <c r="E46" s="2" t="s">
        <v>18</v>
      </c>
      <c r="F46" s="19">
        <v>65250</v>
      </c>
      <c r="G46" s="27">
        <f t="shared" si="5"/>
        <v>7.733929132318342</v>
      </c>
    </row>
    <row r="47" spans="1:7" ht="12.75">
      <c r="A47" s="26"/>
      <c r="B47" s="19"/>
      <c r="C47" s="27"/>
      <c r="E47" s="2" t="s">
        <v>19</v>
      </c>
      <c r="F47" s="19">
        <v>112990</v>
      </c>
      <c r="G47" s="27">
        <f t="shared" si="5"/>
        <v>13.392439121236006</v>
      </c>
    </row>
    <row r="48" spans="1:7" ht="12.75">
      <c r="A48" s="34" t="s">
        <v>157</v>
      </c>
      <c r="B48" s="19"/>
      <c r="C48" s="27"/>
      <c r="E48" s="2" t="s">
        <v>18</v>
      </c>
      <c r="F48" s="19">
        <v>65205</v>
      </c>
      <c r="G48" s="27">
        <f t="shared" si="5"/>
        <v>7.728595388089157</v>
      </c>
    </row>
    <row r="49" spans="1:7" ht="12.75">
      <c r="A49" s="34" t="s">
        <v>335</v>
      </c>
      <c r="B49" s="24">
        <v>872715</v>
      </c>
      <c r="C49" s="20">
        <f aca="true" t="shared" si="6" ref="C49:C60">B49*100/B$10</f>
        <v>100</v>
      </c>
      <c r="F49" s="19"/>
      <c r="G49" s="27"/>
    </row>
    <row r="50" spans="1:7" ht="12.75">
      <c r="A50" s="29" t="s">
        <v>334</v>
      </c>
      <c r="B50" s="19">
        <v>858150</v>
      </c>
      <c r="C50" s="27">
        <f t="shared" si="6"/>
        <v>98.33107028067582</v>
      </c>
      <c r="E50" s="21" t="s">
        <v>172</v>
      </c>
      <c r="F50" s="19"/>
      <c r="G50" s="27"/>
    </row>
    <row r="51" spans="1:7" ht="12.75">
      <c r="A51" s="29" t="s">
        <v>336</v>
      </c>
      <c r="B51" s="19">
        <v>409810</v>
      </c>
      <c r="C51" s="27">
        <f t="shared" si="6"/>
        <v>46.958056180998376</v>
      </c>
      <c r="E51" s="21" t="s">
        <v>173</v>
      </c>
      <c r="F51" s="19"/>
      <c r="G51" s="27"/>
    </row>
    <row r="52" spans="1:7" ht="12.75">
      <c r="A52" s="29" t="s">
        <v>337</v>
      </c>
      <c r="B52" s="19">
        <v>217090</v>
      </c>
      <c r="C52" s="27">
        <f t="shared" si="6"/>
        <v>24.875245641475168</v>
      </c>
      <c r="E52" s="21" t="s">
        <v>192</v>
      </c>
      <c r="F52" s="24">
        <v>46645</v>
      </c>
      <c r="G52" s="20">
        <f>F52*100/F52</f>
        <v>100</v>
      </c>
    </row>
    <row r="53" spans="1:7" ht="12.75">
      <c r="A53" s="29" t="s">
        <v>338</v>
      </c>
      <c r="B53" s="19">
        <v>86500</v>
      </c>
      <c r="C53" s="27">
        <f t="shared" si="6"/>
        <v>9.911597715176203</v>
      </c>
      <c r="E53" s="2" t="s">
        <v>174</v>
      </c>
      <c r="F53" s="19">
        <v>11460</v>
      </c>
      <c r="G53" s="27">
        <f>F53*100/F52</f>
        <v>24.568549683781757</v>
      </c>
    </row>
    <row r="54" spans="1:7" ht="12.75">
      <c r="A54" s="29" t="s">
        <v>158</v>
      </c>
      <c r="B54" s="19">
        <v>30250</v>
      </c>
      <c r="C54" s="27">
        <f t="shared" si="6"/>
        <v>3.4661945766945683</v>
      </c>
      <c r="F54" s="19"/>
      <c r="G54" s="27"/>
    </row>
    <row r="55" spans="1:7" ht="12.75">
      <c r="A55" s="29" t="s">
        <v>339</v>
      </c>
      <c r="B55" s="19">
        <v>93310</v>
      </c>
      <c r="C55" s="27">
        <f t="shared" si="6"/>
        <v>10.691921188475046</v>
      </c>
      <c r="E55" s="21" t="s">
        <v>177</v>
      </c>
      <c r="F55" s="19"/>
      <c r="G55" s="27"/>
    </row>
    <row r="56" spans="1:7" ht="12.75">
      <c r="A56" s="29" t="s">
        <v>159</v>
      </c>
      <c r="B56" s="19">
        <v>6080</v>
      </c>
      <c r="C56" s="27">
        <f t="shared" si="6"/>
        <v>0.6966764636794371</v>
      </c>
      <c r="E56" s="21" t="s">
        <v>178</v>
      </c>
      <c r="F56" s="19"/>
      <c r="G56" s="27"/>
    </row>
    <row r="57" spans="1:7" ht="12.75">
      <c r="A57" s="29" t="s">
        <v>340</v>
      </c>
      <c r="B57" s="19">
        <v>51440</v>
      </c>
      <c r="C57" s="27">
        <f t="shared" si="6"/>
        <v>5.894249554551028</v>
      </c>
      <c r="E57" s="21" t="s">
        <v>179</v>
      </c>
      <c r="F57" s="24">
        <v>82735</v>
      </c>
      <c r="G57" s="20">
        <f aca="true" t="shared" si="7" ref="G57:G62">F57*100/F$57</f>
        <v>100</v>
      </c>
    </row>
    <row r="58" spans="1:7" ht="12.75">
      <c r="A58" s="29" t="s">
        <v>160</v>
      </c>
      <c r="B58" s="19">
        <v>19190</v>
      </c>
      <c r="C58" s="27">
        <f t="shared" si="6"/>
        <v>2.1988850884882236</v>
      </c>
      <c r="E58" s="2" t="s">
        <v>20</v>
      </c>
      <c r="F58" s="19">
        <v>1195</v>
      </c>
      <c r="G58" s="27">
        <f t="shared" si="7"/>
        <v>1.444370580769928</v>
      </c>
    </row>
    <row r="59" spans="1:7" ht="12.75">
      <c r="A59" s="29" t="s">
        <v>341</v>
      </c>
      <c r="B59" s="19">
        <v>14570</v>
      </c>
      <c r="C59" s="27">
        <f t="shared" si="6"/>
        <v>1.6695026440475986</v>
      </c>
      <c r="E59" s="2" t="s">
        <v>21</v>
      </c>
      <c r="F59" s="19">
        <v>1630</v>
      </c>
      <c r="G59" s="27">
        <f t="shared" si="7"/>
        <v>1.9701456457363873</v>
      </c>
    </row>
    <row r="60" spans="1:7" ht="12.75">
      <c r="A60" s="29" t="s">
        <v>161</v>
      </c>
      <c r="B60" s="19">
        <v>11150</v>
      </c>
      <c r="C60" s="27">
        <f t="shared" si="6"/>
        <v>1.2776221332279152</v>
      </c>
      <c r="E60" s="2" t="s">
        <v>180</v>
      </c>
      <c r="F60" s="19">
        <v>22425</v>
      </c>
      <c r="G60" s="27">
        <f t="shared" si="7"/>
        <v>27.104611107753673</v>
      </c>
    </row>
    <row r="61" spans="1:7" ht="12.75">
      <c r="A61" s="29" t="s">
        <v>162</v>
      </c>
      <c r="B61" s="19">
        <v>3410</v>
      </c>
      <c r="C61" s="27">
        <f>B61*100/B$10</f>
        <v>0.39073466137284224</v>
      </c>
      <c r="E61" s="2" t="s">
        <v>22</v>
      </c>
      <c r="F61" s="19">
        <v>19365</v>
      </c>
      <c r="G61" s="27">
        <f t="shared" si="7"/>
        <v>23.40605547833444</v>
      </c>
    </row>
    <row r="62" spans="1:7" ht="12.75">
      <c r="A62" s="29"/>
      <c r="B62" s="19"/>
      <c r="C62" s="27"/>
      <c r="E62" s="2" t="s">
        <v>181</v>
      </c>
      <c r="F62" s="19">
        <v>38125</v>
      </c>
      <c r="G62" s="27">
        <f t="shared" si="7"/>
        <v>46.08086057895691</v>
      </c>
    </row>
    <row r="63" spans="1:7" ht="12.75">
      <c r="A63" s="34" t="s">
        <v>163</v>
      </c>
      <c r="B63" s="19"/>
      <c r="C63" s="27"/>
      <c r="F63" s="19"/>
      <c r="G63" s="27"/>
    </row>
    <row r="64" spans="1:7" ht="14.25">
      <c r="A64" s="28" t="s">
        <v>306</v>
      </c>
      <c r="B64" s="24">
        <v>409810</v>
      </c>
      <c r="C64" s="20">
        <f aca="true" t="shared" si="8" ref="C64:C73">B64*100/B$64</f>
        <v>100</v>
      </c>
      <c r="E64" s="21" t="s">
        <v>182</v>
      </c>
      <c r="F64" s="19"/>
      <c r="G64" s="27"/>
    </row>
    <row r="65" spans="1:7" ht="12.75">
      <c r="A65" s="29" t="s">
        <v>164</v>
      </c>
      <c r="B65" s="19">
        <v>302435</v>
      </c>
      <c r="C65" s="27">
        <f t="shared" si="8"/>
        <v>73.79883360581734</v>
      </c>
      <c r="E65" s="21" t="s">
        <v>193</v>
      </c>
      <c r="F65" s="24">
        <v>803500</v>
      </c>
      <c r="G65" s="20">
        <f>F65*100/F$65</f>
        <v>100</v>
      </c>
    </row>
    <row r="66" spans="1:7" ht="12.75">
      <c r="A66" s="29" t="s">
        <v>165</v>
      </c>
      <c r="B66" s="19">
        <v>124135</v>
      </c>
      <c r="C66" s="27">
        <f t="shared" si="8"/>
        <v>30.29086649910934</v>
      </c>
      <c r="E66" s="2" t="s">
        <v>23</v>
      </c>
      <c r="F66" s="19">
        <v>168820</v>
      </c>
      <c r="G66" s="27">
        <f aca="true" t="shared" si="9" ref="G66:G72">F66*100/F$65</f>
        <v>21.010578718108277</v>
      </c>
    </row>
    <row r="67" spans="1:7" ht="12.75">
      <c r="A67" s="29" t="s">
        <v>166</v>
      </c>
      <c r="B67" s="19">
        <v>229185</v>
      </c>
      <c r="C67" s="27">
        <f t="shared" si="8"/>
        <v>55.92469681071716</v>
      </c>
      <c r="E67" s="2" t="s">
        <v>183</v>
      </c>
      <c r="F67" s="19">
        <v>162805</v>
      </c>
      <c r="G67" s="27">
        <f t="shared" si="9"/>
        <v>20.261978842563785</v>
      </c>
    </row>
    <row r="68" spans="1:7" ht="12.75">
      <c r="A68" s="29" t="s">
        <v>165</v>
      </c>
      <c r="B68" s="19">
        <v>95990</v>
      </c>
      <c r="C68" s="27">
        <f t="shared" si="8"/>
        <v>23.4230497059613</v>
      </c>
      <c r="E68" s="2" t="s">
        <v>184</v>
      </c>
      <c r="F68" s="19">
        <v>163820</v>
      </c>
      <c r="G68" s="27">
        <f t="shared" si="9"/>
        <v>20.388301182327318</v>
      </c>
    </row>
    <row r="69" spans="1:7" ht="12.75">
      <c r="A69" s="29" t="s">
        <v>167</v>
      </c>
      <c r="B69" s="19">
        <v>50925</v>
      </c>
      <c r="C69" s="27">
        <f t="shared" si="8"/>
        <v>12.426490324784655</v>
      </c>
      <c r="E69" s="2" t="s">
        <v>24</v>
      </c>
      <c r="F69" s="19">
        <v>118150</v>
      </c>
      <c r="G69" s="27">
        <f t="shared" si="9"/>
        <v>14.704418170504045</v>
      </c>
    </row>
    <row r="70" spans="1:7" ht="12.75">
      <c r="A70" s="29" t="s">
        <v>165</v>
      </c>
      <c r="B70" s="19">
        <v>19905</v>
      </c>
      <c r="C70" s="27">
        <f t="shared" si="8"/>
        <v>4.857128913398892</v>
      </c>
      <c r="E70" s="2" t="s">
        <v>25</v>
      </c>
      <c r="F70" s="19">
        <v>40945</v>
      </c>
      <c r="G70" s="27">
        <f t="shared" si="9"/>
        <v>5.095830740510268</v>
      </c>
    </row>
    <row r="71" spans="1:7" ht="12.75">
      <c r="A71" s="29" t="s">
        <v>168</v>
      </c>
      <c r="B71" s="19">
        <v>107380</v>
      </c>
      <c r="C71" s="27">
        <f t="shared" si="8"/>
        <v>26.202386471779604</v>
      </c>
      <c r="E71" s="2" t="s">
        <v>26</v>
      </c>
      <c r="F71" s="19">
        <v>77210</v>
      </c>
      <c r="G71" s="27">
        <f t="shared" si="9"/>
        <v>9.609209707529558</v>
      </c>
    </row>
    <row r="72" spans="1:7" ht="12.75">
      <c r="A72" s="29" t="s">
        <v>169</v>
      </c>
      <c r="B72" s="19">
        <v>87870</v>
      </c>
      <c r="C72" s="27">
        <f t="shared" si="8"/>
        <v>21.44164368853859</v>
      </c>
      <c r="E72" s="2" t="s">
        <v>185</v>
      </c>
      <c r="F72" s="19">
        <v>71750</v>
      </c>
      <c r="G72" s="27">
        <f t="shared" si="9"/>
        <v>8.929682638456752</v>
      </c>
    </row>
    <row r="73" spans="1:7" ht="12.75">
      <c r="A73" s="29" t="s">
        <v>170</v>
      </c>
      <c r="B73" s="19">
        <v>45365</v>
      </c>
      <c r="C73" s="27">
        <f t="shared" si="8"/>
        <v>11.069764036992753</v>
      </c>
      <c r="F73" s="19"/>
      <c r="G73" s="27"/>
    </row>
    <row r="74" spans="1:7" ht="12.75">
      <c r="A74" s="26"/>
      <c r="B74" s="35"/>
      <c r="C74" s="23"/>
      <c r="E74" s="2" t="s">
        <v>186</v>
      </c>
      <c r="F74" s="35" t="s">
        <v>195</v>
      </c>
      <c r="G74" s="36">
        <f>SUM(F68:F72)*100/F65</f>
        <v>58.72744243932794</v>
      </c>
    </row>
    <row r="75" spans="1:7" ht="12.75">
      <c r="A75" s="18" t="s">
        <v>188</v>
      </c>
      <c r="B75" s="19"/>
      <c r="C75" s="27"/>
      <c r="E75" s="2" t="s">
        <v>187</v>
      </c>
      <c r="F75" s="35" t="s">
        <v>195</v>
      </c>
      <c r="G75" s="36">
        <f>(F71+F72)*100/F65</f>
        <v>18.53889234598631</v>
      </c>
    </row>
    <row r="76" spans="1:7" ht="12.75">
      <c r="A76" s="18" t="s">
        <v>194</v>
      </c>
      <c r="B76" s="24">
        <v>868995</v>
      </c>
      <c r="C76" s="20">
        <f>B76*100/B$37</f>
        <v>100</v>
      </c>
      <c r="F76" s="19"/>
      <c r="G76" s="27"/>
    </row>
    <row r="77" spans="1:7" ht="12.75">
      <c r="A77" s="26" t="s">
        <v>342</v>
      </c>
      <c r="B77" s="19">
        <v>451695</v>
      </c>
      <c r="C77" s="27">
        <f aca="true" t="shared" si="10" ref="C77:C83">B77*100/B$37</f>
        <v>51.979010235962235</v>
      </c>
      <c r="E77" s="37" t="s">
        <v>221</v>
      </c>
      <c r="F77" s="19"/>
      <c r="G77" s="27"/>
    </row>
    <row r="78" spans="1:7" ht="12.75">
      <c r="A78" s="26" t="s">
        <v>189</v>
      </c>
      <c r="B78" s="19">
        <v>312780</v>
      </c>
      <c r="C78" s="27">
        <f t="shared" si="10"/>
        <v>35.99330260818532</v>
      </c>
      <c r="E78" s="37" t="s">
        <v>249</v>
      </c>
      <c r="F78" s="24">
        <v>834215</v>
      </c>
      <c r="G78" s="20">
        <f>F78*100/F$78</f>
        <v>100</v>
      </c>
    </row>
    <row r="79" spans="1:7" ht="12.75">
      <c r="A79" s="26" t="s">
        <v>343</v>
      </c>
      <c r="B79" s="19">
        <v>236300</v>
      </c>
      <c r="C79" s="27">
        <f t="shared" si="10"/>
        <v>27.192331371296728</v>
      </c>
      <c r="E79" s="38" t="s">
        <v>27</v>
      </c>
      <c r="F79" s="19">
        <v>27550</v>
      </c>
      <c r="G79" s="27">
        <f>F79*100/F$78</f>
        <v>3.3025059487062687</v>
      </c>
    </row>
    <row r="80" spans="1:7" ht="12.75">
      <c r="A80" s="26" t="s">
        <v>344</v>
      </c>
      <c r="B80" s="19">
        <v>76480</v>
      </c>
      <c r="C80" s="27">
        <f t="shared" si="10"/>
        <v>8.80097123688859</v>
      </c>
      <c r="E80" s="38"/>
      <c r="F80" s="19"/>
      <c r="G80" s="27"/>
    </row>
    <row r="81" spans="1:7" ht="12.75">
      <c r="A81" s="26" t="s">
        <v>345</v>
      </c>
      <c r="B81" s="19">
        <v>40460</v>
      </c>
      <c r="C81" s="27">
        <f t="shared" si="10"/>
        <v>4.65595314127239</v>
      </c>
      <c r="E81" s="38"/>
      <c r="F81" s="19"/>
      <c r="G81" s="27"/>
    </row>
    <row r="82" spans="1:7" ht="12.75">
      <c r="A82" s="26" t="s">
        <v>346</v>
      </c>
      <c r="B82" s="19">
        <v>36025</v>
      </c>
      <c r="C82" s="27">
        <f t="shared" si="10"/>
        <v>4.145593472919868</v>
      </c>
      <c r="E82" s="38"/>
      <c r="F82" s="19"/>
      <c r="G82" s="27"/>
    </row>
    <row r="83" spans="1:7" ht="13.5" thickBot="1">
      <c r="A83" s="39" t="s">
        <v>347</v>
      </c>
      <c r="B83" s="40">
        <v>104515</v>
      </c>
      <c r="C83" s="41">
        <f t="shared" si="10"/>
        <v>12.027111778548784</v>
      </c>
      <c r="D83" s="42"/>
      <c r="E83" s="43"/>
      <c r="F83" s="40"/>
      <c r="G83" s="41"/>
    </row>
    <row r="84" ht="13.5" thickTop="1">
      <c r="A84" s="46" t="s">
        <v>362</v>
      </c>
    </row>
    <row r="85" ht="12.75">
      <c r="A85" s="44" t="s">
        <v>196</v>
      </c>
    </row>
    <row r="86" ht="12.75">
      <c r="A86" s="2" t="s">
        <v>197</v>
      </c>
    </row>
    <row r="87" ht="12.75">
      <c r="A87" s="2" t="s">
        <v>295</v>
      </c>
    </row>
    <row r="88" ht="14.25">
      <c r="A88" s="45" t="s">
        <v>358</v>
      </c>
    </row>
    <row r="89" ht="14.25">
      <c r="A89" s="45" t="s">
        <v>128</v>
      </c>
    </row>
    <row r="90" ht="12.75">
      <c r="A90" s="2" t="s">
        <v>198</v>
      </c>
    </row>
  </sheetData>
  <printOptions/>
  <pageMargins left="0.65" right="0.75" top="0.33" bottom="0.23" header="0.5" footer="0.5"/>
  <pageSetup fitToHeight="1" fitToWidth="1" horizontalDpi="600" verticalDpi="600" orientation="portrait" scale="65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4.5" customHeight="1">
      <c r="A1" s="46" t="s">
        <v>361</v>
      </c>
    </row>
    <row r="2" ht="15.75">
      <c r="A2" s="1" t="s">
        <v>313</v>
      </c>
    </row>
    <row r="3" ht="14.25">
      <c r="A3" s="3" t="s">
        <v>359</v>
      </c>
    </row>
    <row r="4" ht="12.75">
      <c r="A4" s="2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47"/>
      <c r="F9" s="48"/>
      <c r="G9" s="47"/>
    </row>
    <row r="10" spans="1:7" ht="12.75">
      <c r="A10" s="49" t="s">
        <v>199</v>
      </c>
      <c r="B10" s="22"/>
      <c r="C10" s="27"/>
      <c r="E10" s="21" t="s">
        <v>220</v>
      </c>
      <c r="F10" s="19"/>
      <c r="G10" s="27"/>
    </row>
    <row r="11" spans="1:7" ht="12.75">
      <c r="A11" s="49" t="s">
        <v>241</v>
      </c>
      <c r="B11" s="24">
        <v>841045</v>
      </c>
      <c r="C11" s="20">
        <f>B11*100/B$11</f>
        <v>100</v>
      </c>
      <c r="E11" s="21" t="s">
        <v>248</v>
      </c>
      <c r="F11" s="24">
        <v>397910</v>
      </c>
      <c r="G11" s="20">
        <f>F11*100/F$11</f>
        <v>100</v>
      </c>
    </row>
    <row r="12" spans="1:7" ht="12.75">
      <c r="A12" s="50" t="s">
        <v>28</v>
      </c>
      <c r="B12" s="19">
        <v>440005</v>
      </c>
      <c r="C12" s="27">
        <f>B12*100/B$11</f>
        <v>52.31646344725907</v>
      </c>
      <c r="E12" s="3" t="s">
        <v>54</v>
      </c>
      <c r="F12" s="51">
        <v>297925</v>
      </c>
      <c r="G12" s="52">
        <f aca="true" t="shared" si="0" ref="G12:G17">F12*100/F$11</f>
        <v>74.87245859616496</v>
      </c>
    </row>
    <row r="13" spans="1:7" ht="12.75">
      <c r="A13" s="50" t="s">
        <v>200</v>
      </c>
      <c r="B13" s="19">
        <v>439160</v>
      </c>
      <c r="C13" s="27">
        <f>B13*100/B$11</f>
        <v>52.215993198937035</v>
      </c>
      <c r="E13" s="2" t="s">
        <v>55</v>
      </c>
      <c r="F13" s="19">
        <v>56120</v>
      </c>
      <c r="G13" s="27">
        <f t="shared" si="0"/>
        <v>14.103691789600663</v>
      </c>
    </row>
    <row r="14" spans="1:7" ht="12.75">
      <c r="A14" s="50" t="s">
        <v>29</v>
      </c>
      <c r="B14" s="19">
        <v>408140</v>
      </c>
      <c r="C14" s="27">
        <f>B14*100/B$11</f>
        <v>48.527724438050285</v>
      </c>
      <c r="E14" s="3" t="s">
        <v>287</v>
      </c>
      <c r="F14" s="51">
        <v>19265</v>
      </c>
      <c r="G14" s="52">
        <f t="shared" si="0"/>
        <v>4.8415470835113465</v>
      </c>
    </row>
    <row r="15" spans="1:7" ht="12.75">
      <c r="A15" s="50" t="s">
        <v>30</v>
      </c>
      <c r="B15" s="19">
        <v>31020</v>
      </c>
      <c r="C15" s="27">
        <f>B15*100/B$11</f>
        <v>3.688268760886754</v>
      </c>
      <c r="E15" s="2" t="s">
        <v>56</v>
      </c>
      <c r="F15" s="19">
        <v>9385</v>
      </c>
      <c r="G15" s="27">
        <f t="shared" si="0"/>
        <v>2.3585735467819355</v>
      </c>
    </row>
    <row r="16" spans="1:7" ht="12.75">
      <c r="A16" s="50" t="s">
        <v>201</v>
      </c>
      <c r="B16" s="19" t="s">
        <v>195</v>
      </c>
      <c r="C16" s="27">
        <f>B15*100/B13</f>
        <v>7.063484834684398</v>
      </c>
      <c r="E16" s="2" t="s">
        <v>57</v>
      </c>
      <c r="F16" s="19">
        <v>4975</v>
      </c>
      <c r="G16" s="27">
        <f t="shared" si="0"/>
        <v>1.2502827272498807</v>
      </c>
    </row>
    <row r="17" spans="1:7" ht="12.75">
      <c r="A17" s="50" t="s">
        <v>31</v>
      </c>
      <c r="B17" s="19">
        <v>845</v>
      </c>
      <c r="C17" s="27">
        <f>B17*100/B$11</f>
        <v>0.10047024832202796</v>
      </c>
      <c r="E17" s="2" t="s">
        <v>58</v>
      </c>
      <c r="F17" s="19">
        <v>10240</v>
      </c>
      <c r="G17" s="27">
        <f t="shared" si="0"/>
        <v>2.5734462566912115</v>
      </c>
    </row>
    <row r="18" spans="1:7" ht="12.75">
      <c r="A18" s="50" t="s">
        <v>32</v>
      </c>
      <c r="B18" s="19">
        <v>401040</v>
      </c>
      <c r="C18" s="27">
        <f>B18*100/B$11</f>
        <v>47.68353655274093</v>
      </c>
      <c r="E18" s="2" t="s">
        <v>302</v>
      </c>
      <c r="F18" s="30">
        <v>29.5</v>
      </c>
      <c r="G18" s="27" t="s">
        <v>195</v>
      </c>
    </row>
    <row r="19" spans="1:7" ht="12.75">
      <c r="A19" s="50"/>
      <c r="B19" s="19"/>
      <c r="C19" s="27"/>
      <c r="F19" s="19"/>
      <c r="G19" s="27"/>
    </row>
    <row r="20" spans="1:7" ht="12.75">
      <c r="A20" s="49" t="s">
        <v>242</v>
      </c>
      <c r="B20" s="24">
        <v>428395</v>
      </c>
      <c r="C20" s="20">
        <f>B20*100/B$20</f>
        <v>100</v>
      </c>
      <c r="E20" s="21" t="s">
        <v>224</v>
      </c>
      <c r="F20" s="24"/>
      <c r="G20" s="20"/>
    </row>
    <row r="21" spans="1:7" ht="14.25">
      <c r="A21" s="50" t="s">
        <v>33</v>
      </c>
      <c r="B21" s="19">
        <v>191530</v>
      </c>
      <c r="C21" s="27">
        <f>B21*100/B$20</f>
        <v>44.70873843065395</v>
      </c>
      <c r="E21" s="21" t="s">
        <v>314</v>
      </c>
      <c r="F21" s="24">
        <v>409810</v>
      </c>
      <c r="G21" s="20">
        <f>F21*100/F$21</f>
        <v>100</v>
      </c>
    </row>
    <row r="22" spans="1:7" ht="12.75">
      <c r="A22" s="50" t="s">
        <v>200</v>
      </c>
      <c r="B22" s="19">
        <v>191530</v>
      </c>
      <c r="C22" s="27">
        <f>B22*100/B$20</f>
        <v>44.70873843065395</v>
      </c>
      <c r="E22" s="2" t="s">
        <v>225</v>
      </c>
      <c r="F22" s="19">
        <v>62020</v>
      </c>
      <c r="G22" s="27">
        <f aca="true" t="shared" si="1" ref="G22:G31">F22*100/F$21</f>
        <v>15.133842512383788</v>
      </c>
    </row>
    <row r="23" spans="1:7" ht="12.75">
      <c r="A23" s="50" t="s">
        <v>34</v>
      </c>
      <c r="B23" s="19">
        <v>175465</v>
      </c>
      <c r="C23" s="27">
        <f>B23*100/B$20</f>
        <v>40.95869466263612</v>
      </c>
      <c r="E23" s="2" t="s">
        <v>226</v>
      </c>
      <c r="F23" s="19">
        <v>33885</v>
      </c>
      <c r="G23" s="27">
        <f t="shared" si="1"/>
        <v>8.268465874429614</v>
      </c>
    </row>
    <row r="24" spans="1:7" ht="12.75">
      <c r="A24" s="50"/>
      <c r="B24" s="19"/>
      <c r="C24" s="27"/>
      <c r="E24" s="2" t="s">
        <v>227</v>
      </c>
      <c r="F24" s="19">
        <v>59575</v>
      </c>
      <c r="G24" s="27">
        <f t="shared" si="1"/>
        <v>14.537224567482491</v>
      </c>
    </row>
    <row r="25" spans="1:7" ht="12.75">
      <c r="A25" s="49" t="s">
        <v>243</v>
      </c>
      <c r="B25" s="24">
        <v>4680</v>
      </c>
      <c r="C25" s="20">
        <f>B25*100/B$25</f>
        <v>100</v>
      </c>
      <c r="E25" s="2" t="s">
        <v>228</v>
      </c>
      <c r="F25" s="19">
        <v>50735</v>
      </c>
      <c r="G25" s="27">
        <f t="shared" si="1"/>
        <v>12.38012737610112</v>
      </c>
    </row>
    <row r="26" spans="1:7" ht="12.75">
      <c r="A26" s="50" t="s">
        <v>35</v>
      </c>
      <c r="B26" s="19">
        <v>2140</v>
      </c>
      <c r="C26" s="27">
        <f>B26*100/B$25</f>
        <v>45.72649572649573</v>
      </c>
      <c r="E26" s="2" t="s">
        <v>229</v>
      </c>
      <c r="F26" s="19">
        <v>60285</v>
      </c>
      <c r="G26" s="27">
        <f t="shared" si="1"/>
        <v>14.710475586247286</v>
      </c>
    </row>
    <row r="27" spans="1:7" ht="12.75">
      <c r="A27" s="50"/>
      <c r="B27" s="19"/>
      <c r="C27" s="27"/>
      <c r="E27" s="2" t="s">
        <v>230</v>
      </c>
      <c r="F27" s="19">
        <v>64980</v>
      </c>
      <c r="G27" s="27">
        <f t="shared" si="1"/>
        <v>15.856128449769406</v>
      </c>
    </row>
    <row r="28" spans="1:7" ht="12.75">
      <c r="A28" s="49" t="s">
        <v>202</v>
      </c>
      <c r="B28" s="19"/>
      <c r="C28" s="27"/>
      <c r="E28" s="2" t="s">
        <v>231</v>
      </c>
      <c r="F28" s="19">
        <v>34190</v>
      </c>
      <c r="G28" s="27">
        <f t="shared" si="1"/>
        <v>8.342890607842659</v>
      </c>
    </row>
    <row r="29" spans="1:7" ht="12.75">
      <c r="A29" s="49" t="s">
        <v>244</v>
      </c>
      <c r="B29" s="24">
        <v>408140</v>
      </c>
      <c r="C29" s="20">
        <f>B29*100/B$29</f>
        <v>100</v>
      </c>
      <c r="E29" s="2" t="s">
        <v>232</v>
      </c>
      <c r="F29" s="19">
        <v>26560</v>
      </c>
      <c r="G29" s="27">
        <f t="shared" si="1"/>
        <v>6.481052194919597</v>
      </c>
    </row>
    <row r="30" spans="1:7" ht="12.75">
      <c r="A30" s="49" t="s">
        <v>203</v>
      </c>
      <c r="B30" s="19"/>
      <c r="C30" s="27"/>
      <c r="E30" s="2" t="s">
        <v>233</v>
      </c>
      <c r="F30" s="19">
        <v>8005</v>
      </c>
      <c r="G30" s="27">
        <f t="shared" si="1"/>
        <v>1.9533442326931993</v>
      </c>
    </row>
    <row r="31" spans="1:7" ht="12.75">
      <c r="A31" s="50" t="s">
        <v>204</v>
      </c>
      <c r="B31" s="19">
        <v>118140</v>
      </c>
      <c r="C31" s="27">
        <f>B31*100/B$29</f>
        <v>28.94594991914539</v>
      </c>
      <c r="E31" s="2" t="s">
        <v>234</v>
      </c>
      <c r="F31" s="19">
        <v>9575</v>
      </c>
      <c r="G31" s="27">
        <f t="shared" si="1"/>
        <v>2.336448598130841</v>
      </c>
    </row>
    <row r="32" spans="1:7" ht="12.75">
      <c r="A32" s="50" t="s">
        <v>205</v>
      </c>
      <c r="B32" s="19">
        <v>61150</v>
      </c>
      <c r="C32" s="27">
        <f>B32*100/B$29</f>
        <v>14.982604008428481</v>
      </c>
      <c r="E32" s="2" t="s">
        <v>132</v>
      </c>
      <c r="F32" s="19">
        <v>34670</v>
      </c>
      <c r="G32" s="27" t="s">
        <v>195</v>
      </c>
    </row>
    <row r="33" spans="1:7" ht="12.75">
      <c r="A33" s="50" t="s">
        <v>206</v>
      </c>
      <c r="B33" s="19">
        <v>112630</v>
      </c>
      <c r="C33" s="27">
        <f>B33*100/B$29</f>
        <v>27.595922967609155</v>
      </c>
      <c r="F33" s="19"/>
      <c r="G33" s="27"/>
    </row>
    <row r="34" spans="1:7" ht="12.75">
      <c r="A34" s="50" t="s">
        <v>36</v>
      </c>
      <c r="B34" s="19">
        <v>1830</v>
      </c>
      <c r="C34" s="27">
        <f>B34*100/B$29</f>
        <v>0.4483755574067722</v>
      </c>
      <c r="E34" s="2" t="s">
        <v>59</v>
      </c>
      <c r="F34" s="19">
        <v>314965</v>
      </c>
      <c r="G34" s="27">
        <f>F34*100/F$21</f>
        <v>76.85634806373686</v>
      </c>
    </row>
    <row r="35" spans="1:7" ht="12.75">
      <c r="A35" s="50" t="s">
        <v>207</v>
      </c>
      <c r="B35" s="19"/>
      <c r="C35" s="27"/>
      <c r="E35" s="2" t="s">
        <v>296</v>
      </c>
      <c r="F35" s="19">
        <v>54723</v>
      </c>
      <c r="G35" s="27" t="s">
        <v>195</v>
      </c>
    </row>
    <row r="36" spans="1:7" ht="12.75">
      <c r="A36" s="50" t="s">
        <v>208</v>
      </c>
      <c r="B36" s="19">
        <v>44375</v>
      </c>
      <c r="C36" s="27">
        <f>B36*100/B$29</f>
        <v>10.872494732199735</v>
      </c>
      <c r="E36" s="2" t="s">
        <v>130</v>
      </c>
      <c r="F36" s="19">
        <v>134680</v>
      </c>
      <c r="G36" s="27">
        <f>F36*100/F$21</f>
        <v>32.864010151045605</v>
      </c>
    </row>
    <row r="37" spans="1:7" ht="12.75">
      <c r="A37" s="50" t="s">
        <v>209</v>
      </c>
      <c r="B37" s="19"/>
      <c r="C37" s="27"/>
      <c r="E37" s="2" t="s">
        <v>297</v>
      </c>
      <c r="F37" s="19">
        <v>9911</v>
      </c>
      <c r="G37" s="27" t="s">
        <v>195</v>
      </c>
    </row>
    <row r="38" spans="1:7" ht="12.75">
      <c r="A38" s="50" t="s">
        <v>37</v>
      </c>
      <c r="B38" s="19">
        <v>70015</v>
      </c>
      <c r="C38" s="27">
        <f>B38*100/B$29</f>
        <v>17.15465281521047</v>
      </c>
      <c r="E38" s="2" t="s">
        <v>131</v>
      </c>
      <c r="F38" s="19">
        <v>43545</v>
      </c>
      <c r="G38" s="27">
        <f>F38*100/F$21</f>
        <v>10.625655791708352</v>
      </c>
    </row>
    <row r="39" spans="1:7" ht="12.75">
      <c r="A39" s="50"/>
      <c r="B39" s="19"/>
      <c r="C39" s="27"/>
      <c r="E39" s="2" t="s">
        <v>298</v>
      </c>
      <c r="F39" s="19">
        <v>5774</v>
      </c>
      <c r="G39" s="27" t="s">
        <v>195</v>
      </c>
    </row>
    <row r="40" spans="1:7" ht="12.75">
      <c r="A40" s="49" t="s">
        <v>210</v>
      </c>
      <c r="B40" s="19"/>
      <c r="C40" s="27"/>
      <c r="E40" s="2" t="s">
        <v>235</v>
      </c>
      <c r="F40" s="19">
        <v>28250</v>
      </c>
      <c r="G40" s="27">
        <f>F40*100/F$21</f>
        <v>6.8934384226836825</v>
      </c>
    </row>
    <row r="41" spans="1:7" ht="12.75">
      <c r="A41" s="50" t="s">
        <v>211</v>
      </c>
      <c r="B41" s="19">
        <v>2610</v>
      </c>
      <c r="C41" s="27">
        <f aca="true" t="shared" si="2" ref="C41:C47">B41*100/B$29</f>
        <v>0.6394864507276915</v>
      </c>
      <c r="E41" s="2" t="s">
        <v>299</v>
      </c>
      <c r="F41" s="19">
        <v>2674</v>
      </c>
      <c r="G41" s="27" t="s">
        <v>195</v>
      </c>
    </row>
    <row r="42" spans="1:7" ht="12.75">
      <c r="A42" s="50" t="s">
        <v>38</v>
      </c>
      <c r="B42" s="19">
        <v>30675</v>
      </c>
      <c r="C42" s="27">
        <f t="shared" si="2"/>
        <v>7.515803400793845</v>
      </c>
      <c r="E42" s="2" t="s">
        <v>236</v>
      </c>
      <c r="F42" s="19">
        <v>57020</v>
      </c>
      <c r="G42" s="27">
        <f>F42*100/F$21</f>
        <v>13.913764915448622</v>
      </c>
    </row>
    <row r="43" spans="1:7" ht="12.75">
      <c r="A43" s="50" t="s">
        <v>39</v>
      </c>
      <c r="B43" s="19">
        <v>49790</v>
      </c>
      <c r="C43" s="27">
        <f t="shared" si="2"/>
        <v>12.199245356985347</v>
      </c>
      <c r="E43" s="2" t="s">
        <v>300</v>
      </c>
      <c r="F43" s="19">
        <v>12396</v>
      </c>
      <c r="G43" s="27" t="s">
        <v>195</v>
      </c>
    </row>
    <row r="44" spans="1:7" ht="12.75">
      <c r="A44" s="50" t="s">
        <v>40</v>
      </c>
      <c r="B44" s="19">
        <v>25860</v>
      </c>
      <c r="C44" s="27">
        <f t="shared" si="2"/>
        <v>6.336061155485862</v>
      </c>
      <c r="F44" s="19"/>
      <c r="G44" s="27"/>
    </row>
    <row r="45" spans="1:7" ht="14.25">
      <c r="A45" s="50" t="s">
        <v>41</v>
      </c>
      <c r="B45" s="19">
        <v>46700</v>
      </c>
      <c r="C45" s="27">
        <f t="shared" si="2"/>
        <v>11.442152202675553</v>
      </c>
      <c r="E45" s="21" t="s">
        <v>315</v>
      </c>
      <c r="F45" s="24">
        <v>302435</v>
      </c>
      <c r="G45" s="20">
        <f>F45*100/F$45</f>
        <v>100</v>
      </c>
    </row>
    <row r="46" spans="1:7" ht="12.75">
      <c r="A46" s="50" t="s">
        <v>212</v>
      </c>
      <c r="B46" s="19">
        <v>30310</v>
      </c>
      <c r="C46" s="27">
        <f t="shared" si="2"/>
        <v>7.426373303278287</v>
      </c>
      <c r="E46" s="2" t="s">
        <v>225</v>
      </c>
      <c r="F46" s="19">
        <v>23730</v>
      </c>
      <c r="G46" s="27">
        <f aca="true" t="shared" si="3" ref="G46:G55">F46*100/F$45</f>
        <v>7.846314084018053</v>
      </c>
    </row>
    <row r="47" spans="1:7" ht="12.75">
      <c r="A47" s="50" t="s">
        <v>42</v>
      </c>
      <c r="B47" s="19">
        <v>11190</v>
      </c>
      <c r="C47" s="27">
        <f t="shared" si="2"/>
        <v>2.7417062772578036</v>
      </c>
      <c r="E47" s="2" t="s">
        <v>226</v>
      </c>
      <c r="F47" s="19">
        <v>20870</v>
      </c>
      <c r="G47" s="27">
        <f t="shared" si="3"/>
        <v>6.90065633937871</v>
      </c>
    </row>
    <row r="48" spans="1:7" ht="12.75">
      <c r="A48" s="50" t="s">
        <v>213</v>
      </c>
      <c r="B48" s="19"/>
      <c r="C48" s="27"/>
      <c r="E48" s="2" t="s">
        <v>227</v>
      </c>
      <c r="F48" s="19">
        <v>44285</v>
      </c>
      <c r="G48" s="27">
        <f t="shared" si="3"/>
        <v>14.64281581166201</v>
      </c>
    </row>
    <row r="49" spans="1:7" ht="12.75">
      <c r="A49" s="50" t="s">
        <v>43</v>
      </c>
      <c r="B49" s="19">
        <v>35525</v>
      </c>
      <c r="C49" s="27">
        <f>B49*100/B$29</f>
        <v>8.704121134904689</v>
      </c>
      <c r="E49" s="2" t="s">
        <v>228</v>
      </c>
      <c r="F49" s="19">
        <v>40590</v>
      </c>
      <c r="G49" s="27">
        <f t="shared" si="3"/>
        <v>13.421065683535305</v>
      </c>
    </row>
    <row r="50" spans="1:7" ht="12.75">
      <c r="A50" s="50" t="s">
        <v>214</v>
      </c>
      <c r="B50" s="19"/>
      <c r="C50" s="27"/>
      <c r="E50" s="2" t="s">
        <v>229</v>
      </c>
      <c r="F50" s="19">
        <v>49500</v>
      </c>
      <c r="G50" s="27">
        <f t="shared" si="3"/>
        <v>16.367153272604032</v>
      </c>
    </row>
    <row r="51" spans="1:7" ht="12.75">
      <c r="A51" s="50" t="s">
        <v>285</v>
      </c>
      <c r="B51" s="19">
        <v>41350</v>
      </c>
      <c r="C51" s="27">
        <f>B51*100/B$29</f>
        <v>10.131327485666683</v>
      </c>
      <c r="E51" s="2" t="s">
        <v>230</v>
      </c>
      <c r="F51" s="19">
        <v>55390</v>
      </c>
      <c r="G51" s="27">
        <f t="shared" si="3"/>
        <v>18.31467918726338</v>
      </c>
    </row>
    <row r="52" spans="1:7" ht="12.75">
      <c r="A52" s="50" t="s">
        <v>286</v>
      </c>
      <c r="B52" s="19">
        <v>69970</v>
      </c>
      <c r="C52" s="27">
        <f>B52*100/B$29</f>
        <v>17.143627186749644</v>
      </c>
      <c r="E52" s="2" t="s">
        <v>231</v>
      </c>
      <c r="F52" s="19">
        <v>29400</v>
      </c>
      <c r="G52" s="27">
        <f t="shared" si="3"/>
        <v>9.721097095243605</v>
      </c>
    </row>
    <row r="53" spans="1:7" ht="12.75">
      <c r="A53" s="50" t="s">
        <v>215</v>
      </c>
      <c r="B53" s="19"/>
      <c r="C53" s="27"/>
      <c r="E53" s="2" t="s">
        <v>232</v>
      </c>
      <c r="F53" s="19">
        <v>23270</v>
      </c>
      <c r="G53" s="27">
        <f t="shared" si="3"/>
        <v>7.694215285929208</v>
      </c>
    </row>
    <row r="54" spans="1:7" ht="12.75">
      <c r="A54" s="50" t="s">
        <v>44</v>
      </c>
      <c r="B54" s="19">
        <v>26795</v>
      </c>
      <c r="C54" s="27">
        <f>B54*100/B$29</f>
        <v>6.56514921350517</v>
      </c>
      <c r="E54" s="2" t="s">
        <v>233</v>
      </c>
      <c r="F54" s="19">
        <v>6905</v>
      </c>
      <c r="G54" s="27">
        <f t="shared" si="3"/>
        <v>2.2831352191379968</v>
      </c>
    </row>
    <row r="55" spans="1:7" ht="12.75">
      <c r="A55" s="50" t="s">
        <v>216</v>
      </c>
      <c r="B55" s="19">
        <v>22950</v>
      </c>
      <c r="C55" s="27">
        <f>B55*100/B$29</f>
        <v>5.623070515019356</v>
      </c>
      <c r="E55" s="2" t="s">
        <v>234</v>
      </c>
      <c r="F55" s="19">
        <v>8505</v>
      </c>
      <c r="G55" s="27">
        <f t="shared" si="3"/>
        <v>2.8121745168383288</v>
      </c>
    </row>
    <row r="56" spans="1:7" ht="12.75">
      <c r="A56" s="50" t="s">
        <v>45</v>
      </c>
      <c r="B56" s="19">
        <v>14415</v>
      </c>
      <c r="C56" s="27">
        <f>B56*100/B$29</f>
        <v>3.531876316950066</v>
      </c>
      <c r="E56" s="2" t="s">
        <v>237</v>
      </c>
      <c r="F56" s="19">
        <v>40823</v>
      </c>
      <c r="G56" s="27" t="s">
        <v>195</v>
      </c>
    </row>
    <row r="57" spans="1:7" ht="12.75">
      <c r="A57" s="50"/>
      <c r="B57" s="19"/>
      <c r="C57" s="27"/>
      <c r="F57" s="19"/>
      <c r="G57" s="27"/>
    </row>
    <row r="58" spans="1:7" ht="12.75">
      <c r="A58" s="49" t="s">
        <v>217</v>
      </c>
      <c r="B58" s="19"/>
      <c r="C58" s="27"/>
      <c r="E58" s="2" t="s">
        <v>301</v>
      </c>
      <c r="F58" s="19">
        <v>23255</v>
      </c>
      <c r="G58" s="27" t="s">
        <v>195</v>
      </c>
    </row>
    <row r="59" spans="1:7" ht="12.75">
      <c r="A59" s="50" t="s">
        <v>46</v>
      </c>
      <c r="B59" s="19">
        <v>331870</v>
      </c>
      <c r="C59" s="27">
        <f>B59*100/B$29</f>
        <v>81.31278482873523</v>
      </c>
      <c r="E59" s="53" t="s">
        <v>238</v>
      </c>
      <c r="F59" s="19"/>
      <c r="G59" s="27"/>
    </row>
    <row r="60" spans="1:7" ht="12.75">
      <c r="A60" s="50" t="s">
        <v>218</v>
      </c>
      <c r="B60" s="19">
        <v>46755</v>
      </c>
      <c r="C60" s="27">
        <f>B60*100/B$29</f>
        <v>11.455627970794335</v>
      </c>
      <c r="E60" s="2" t="s">
        <v>294</v>
      </c>
      <c r="F60" s="19">
        <v>30527</v>
      </c>
      <c r="G60" s="27" t="s">
        <v>195</v>
      </c>
    </row>
    <row r="61" spans="1:7" ht="13.5" thickBot="1">
      <c r="A61" s="50" t="s">
        <v>219</v>
      </c>
      <c r="B61" s="19"/>
      <c r="C61" s="27"/>
      <c r="D61" s="54"/>
      <c r="E61" s="43" t="s">
        <v>129</v>
      </c>
      <c r="F61" s="40">
        <v>24971</v>
      </c>
      <c r="G61" s="41" t="s">
        <v>195</v>
      </c>
    </row>
    <row r="62" spans="1:7" ht="13.5" thickTop="1">
      <c r="A62" s="50" t="s">
        <v>47</v>
      </c>
      <c r="B62" s="19">
        <v>28395</v>
      </c>
      <c r="C62" s="27">
        <f>B62*100/B$29</f>
        <v>6.9571715587788505</v>
      </c>
      <c r="F62" s="24" t="s">
        <v>307</v>
      </c>
      <c r="G62" s="20" t="s">
        <v>137</v>
      </c>
    </row>
    <row r="63" spans="1:7" ht="12.75">
      <c r="A63" s="50" t="s">
        <v>48</v>
      </c>
      <c r="B63" s="19">
        <v>1115</v>
      </c>
      <c r="C63" s="27">
        <f>B63*100/B$29</f>
        <v>0.27319057186259615</v>
      </c>
      <c r="D63" s="55"/>
      <c r="E63" s="38"/>
      <c r="F63" s="24" t="s">
        <v>308</v>
      </c>
      <c r="G63" s="20" t="s">
        <v>308</v>
      </c>
    </row>
    <row r="64" spans="1:7" ht="12.75">
      <c r="A64" s="50"/>
      <c r="B64" s="19"/>
      <c r="C64" s="27"/>
      <c r="D64" s="55"/>
      <c r="E64" s="38"/>
      <c r="F64" s="24" t="s">
        <v>309</v>
      </c>
      <c r="G64" s="20" t="s">
        <v>311</v>
      </c>
    </row>
    <row r="65" spans="1:7" ht="12.75">
      <c r="A65" s="49" t="s">
        <v>222</v>
      </c>
      <c r="B65" s="19"/>
      <c r="C65" s="27"/>
      <c r="D65" s="56"/>
      <c r="E65" s="57" t="s">
        <v>135</v>
      </c>
      <c r="F65" s="58" t="s">
        <v>310</v>
      </c>
      <c r="G65" s="59" t="s">
        <v>310</v>
      </c>
    </row>
    <row r="66" spans="1:7" ht="12.75">
      <c r="A66" s="49" t="s">
        <v>223</v>
      </c>
      <c r="B66" s="24"/>
      <c r="C66" s="20"/>
      <c r="E66" s="21" t="s">
        <v>312</v>
      </c>
      <c r="F66" s="19"/>
      <c r="G66" s="27"/>
    </row>
    <row r="67" spans="1:7" ht="14.25">
      <c r="A67" s="49" t="s">
        <v>245</v>
      </c>
      <c r="B67" s="24">
        <v>42845</v>
      </c>
      <c r="C67" s="20">
        <f>B67*100/B$67</f>
        <v>100</v>
      </c>
      <c r="E67" s="21" t="s">
        <v>316</v>
      </c>
      <c r="F67" s="24">
        <v>34595</v>
      </c>
      <c r="G67" s="20">
        <v>11.438821564964373</v>
      </c>
    </row>
    <row r="68" spans="1:7" ht="12.75">
      <c r="A68" s="50" t="s">
        <v>49</v>
      </c>
      <c r="B68" s="19">
        <v>3725</v>
      </c>
      <c r="C68" s="52">
        <f>B68*100/B$67</f>
        <v>8.694130003500993</v>
      </c>
      <c r="E68" s="2" t="s">
        <v>288</v>
      </c>
      <c r="F68" s="19">
        <v>20290</v>
      </c>
      <c r="G68" s="27">
        <v>14.339729319057211</v>
      </c>
    </row>
    <row r="69" spans="1:7" ht="12.75">
      <c r="A69" s="49" t="s">
        <v>246</v>
      </c>
      <c r="B69" s="24">
        <v>590025</v>
      </c>
      <c r="C69" s="20">
        <f>B69*100/B$69</f>
        <v>100</v>
      </c>
      <c r="E69" s="2" t="s">
        <v>289</v>
      </c>
      <c r="F69" s="19">
        <v>7215</v>
      </c>
      <c r="G69" s="27">
        <v>14.887031878675332</v>
      </c>
    </row>
    <row r="70" spans="1:7" ht="12.75">
      <c r="A70" s="50" t="s">
        <v>49</v>
      </c>
      <c r="B70" s="19">
        <v>143920</v>
      </c>
      <c r="C70" s="27">
        <f>B70*100/B$69</f>
        <v>24.39218677174696</v>
      </c>
      <c r="E70" s="21" t="s">
        <v>239</v>
      </c>
      <c r="F70" s="19"/>
      <c r="G70" s="27"/>
    </row>
    <row r="71" spans="1:7" ht="14.25">
      <c r="A71" s="50" t="s">
        <v>50</v>
      </c>
      <c r="B71" s="30" t="s">
        <v>195</v>
      </c>
      <c r="C71" s="27">
        <v>49.3</v>
      </c>
      <c r="E71" s="21" t="s">
        <v>317</v>
      </c>
      <c r="F71" s="24">
        <v>10775</v>
      </c>
      <c r="G71" s="20">
        <v>21.15856651939126</v>
      </c>
    </row>
    <row r="72" spans="1:7" ht="12.75">
      <c r="A72" s="50" t="s">
        <v>51</v>
      </c>
      <c r="B72" s="19">
        <v>446110</v>
      </c>
      <c r="C72" s="27">
        <f>B72*100/B$69</f>
        <v>75.60866064997246</v>
      </c>
      <c r="E72" s="2" t="s">
        <v>290</v>
      </c>
      <c r="F72" s="19">
        <v>7760</v>
      </c>
      <c r="G72" s="27">
        <v>30.76923076923077</v>
      </c>
    </row>
    <row r="73" spans="1:7" ht="12.75">
      <c r="A73" s="50" t="s">
        <v>52</v>
      </c>
      <c r="B73" s="30" t="s">
        <v>195</v>
      </c>
      <c r="C73" s="27">
        <v>67.6</v>
      </c>
      <c r="E73" s="2" t="s">
        <v>291</v>
      </c>
      <c r="F73" s="19">
        <v>2315</v>
      </c>
      <c r="G73" s="27">
        <v>35.61538461538461</v>
      </c>
    </row>
    <row r="74" spans="1:7" ht="12.75">
      <c r="A74" s="49" t="s">
        <v>247</v>
      </c>
      <c r="B74" s="24">
        <v>224125</v>
      </c>
      <c r="C74" s="20">
        <f>B74*100/B$74</f>
        <v>100</v>
      </c>
      <c r="E74" s="21" t="s">
        <v>60</v>
      </c>
      <c r="F74" s="24">
        <v>134475</v>
      </c>
      <c r="G74" s="20">
        <v>15.627814546447643</v>
      </c>
    </row>
    <row r="75" spans="1:7" ht="12.75">
      <c r="A75" s="60" t="s">
        <v>53</v>
      </c>
      <c r="B75" s="51">
        <v>101830</v>
      </c>
      <c r="C75" s="52">
        <f>B75*100/B$74</f>
        <v>45.43446737311768</v>
      </c>
      <c r="E75" s="2" t="s">
        <v>61</v>
      </c>
      <c r="F75" s="19">
        <v>124135</v>
      </c>
      <c r="G75" s="27">
        <v>15.072701332604803</v>
      </c>
    </row>
    <row r="76" spans="1:7" ht="12.75">
      <c r="A76" s="49"/>
      <c r="B76" s="61"/>
      <c r="C76" s="20"/>
      <c r="E76" s="2" t="s">
        <v>240</v>
      </c>
      <c r="F76" s="19">
        <v>44280</v>
      </c>
      <c r="G76" s="27">
        <v>19.756832124930284</v>
      </c>
    </row>
    <row r="77" spans="1:7" ht="12.75">
      <c r="A77" s="50"/>
      <c r="B77" s="35"/>
      <c r="C77" s="27"/>
      <c r="E77" s="2" t="s">
        <v>292</v>
      </c>
      <c r="F77" s="19">
        <v>9860</v>
      </c>
      <c r="G77" s="27">
        <v>27.140104596751996</v>
      </c>
    </row>
    <row r="78" spans="1:7" ht="12.75">
      <c r="A78" s="50"/>
      <c r="B78" s="35"/>
      <c r="C78" s="27"/>
      <c r="E78" s="2" t="s">
        <v>293</v>
      </c>
      <c r="F78" s="19">
        <v>8570</v>
      </c>
      <c r="G78" s="27">
        <v>26.199938856618772</v>
      </c>
    </row>
    <row r="79" spans="1:7" ht="13.5" thickBot="1">
      <c r="A79" s="62"/>
      <c r="B79" s="63"/>
      <c r="C79" s="41"/>
      <c r="D79" s="54"/>
      <c r="E79" s="64" t="s">
        <v>62</v>
      </c>
      <c r="F79" s="40">
        <v>58815</v>
      </c>
      <c r="G79" s="41">
        <v>36.49705243561899</v>
      </c>
    </row>
    <row r="80" ht="13.5" thickTop="1">
      <c r="A80" s="46" t="s">
        <v>363</v>
      </c>
    </row>
    <row r="81" ht="12.75">
      <c r="A81" s="44" t="s">
        <v>196</v>
      </c>
    </row>
    <row r="82" ht="12.75">
      <c r="A82" s="2" t="s">
        <v>197</v>
      </c>
    </row>
    <row r="83" ht="12.75">
      <c r="A83" s="2" t="s">
        <v>295</v>
      </c>
    </row>
    <row r="84" ht="14.25">
      <c r="A84" s="45" t="s">
        <v>358</v>
      </c>
    </row>
    <row r="85" ht="14.25">
      <c r="A85" s="45" t="s">
        <v>128</v>
      </c>
    </row>
    <row r="86" ht="12.75">
      <c r="A86" s="2" t="s">
        <v>198</v>
      </c>
    </row>
  </sheetData>
  <printOptions/>
  <pageMargins left="0.52" right="0.45" top="0.28" bottom="0.13" header="0.5" footer="0.35"/>
  <pageSetup fitToHeight="1" fitToWidth="1"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4.5" customHeight="1">
      <c r="A1" s="46" t="s">
        <v>361</v>
      </c>
    </row>
    <row r="2" ht="15.75">
      <c r="A2" s="1" t="s">
        <v>323</v>
      </c>
    </row>
    <row r="3" ht="14.25">
      <c r="A3" s="3" t="s">
        <v>359</v>
      </c>
    </row>
    <row r="4" ht="12.75">
      <c r="A4" s="2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65"/>
      <c r="B9" s="66"/>
      <c r="C9" s="67"/>
      <c r="F9" s="16"/>
      <c r="G9" s="17"/>
    </row>
    <row r="10" spans="1:7" ht="14.25">
      <c r="A10" s="18" t="s">
        <v>63</v>
      </c>
      <c r="B10" s="24">
        <v>409725</v>
      </c>
      <c r="C10" s="20">
        <f>B10*100/B$10</f>
        <v>100</v>
      </c>
      <c r="E10" s="37" t="s">
        <v>319</v>
      </c>
      <c r="F10" s="24">
        <v>184330</v>
      </c>
      <c r="G10" s="20">
        <f>F10*100/F$10</f>
        <v>100</v>
      </c>
    </row>
    <row r="11" spans="1:7" ht="12.75">
      <c r="A11" s="18" t="s">
        <v>250</v>
      </c>
      <c r="B11" s="24"/>
      <c r="C11" s="20"/>
      <c r="E11" s="37" t="s">
        <v>270</v>
      </c>
      <c r="F11" s="24"/>
      <c r="G11" s="25" t="s">
        <v>318</v>
      </c>
    </row>
    <row r="12" spans="1:7" ht="12.75">
      <c r="A12" s="26" t="s">
        <v>64</v>
      </c>
      <c r="B12" s="19">
        <v>238420</v>
      </c>
      <c r="C12" s="27">
        <f>B12*100/B$10</f>
        <v>58.19024955763012</v>
      </c>
      <c r="E12" s="38" t="s">
        <v>271</v>
      </c>
      <c r="F12" s="19">
        <v>3905</v>
      </c>
      <c r="G12" s="68">
        <f aca="true" t="shared" si="0" ref="G12:G19">F12*100/F$10</f>
        <v>2.1184831552107632</v>
      </c>
    </row>
    <row r="13" spans="1:7" ht="12.75">
      <c r="A13" s="26" t="s">
        <v>65</v>
      </c>
      <c r="B13" s="19">
        <v>171305</v>
      </c>
      <c r="C13" s="27">
        <f>B13*100/B$10</f>
        <v>41.80975044236988</v>
      </c>
      <c r="E13" s="69" t="s">
        <v>272</v>
      </c>
      <c r="F13" s="19">
        <v>46415</v>
      </c>
      <c r="G13" s="27">
        <f t="shared" si="0"/>
        <v>25.180383008734335</v>
      </c>
    </row>
    <row r="14" spans="1:7" ht="12.75">
      <c r="A14" s="26"/>
      <c r="B14" s="19"/>
      <c r="C14" s="27"/>
      <c r="E14" s="69" t="s">
        <v>232</v>
      </c>
      <c r="F14" s="19">
        <v>62955</v>
      </c>
      <c r="G14" s="27">
        <f t="shared" si="0"/>
        <v>34.153420495849836</v>
      </c>
    </row>
    <row r="15" spans="1:7" ht="12.75">
      <c r="A15" s="18" t="s">
        <v>278</v>
      </c>
      <c r="B15" s="24"/>
      <c r="C15" s="20" t="s">
        <v>318</v>
      </c>
      <c r="E15" s="69" t="s">
        <v>273</v>
      </c>
      <c r="F15" s="19">
        <v>36165</v>
      </c>
      <c r="G15" s="27">
        <f t="shared" si="0"/>
        <v>19.619703792111974</v>
      </c>
    </row>
    <row r="16" spans="1:7" ht="12.75">
      <c r="A16" s="70" t="s">
        <v>66</v>
      </c>
      <c r="B16" s="51">
        <v>193555</v>
      </c>
      <c r="C16" s="27">
        <f aca="true" t="shared" si="1" ref="C16:C23">B16*100/B$10</f>
        <v>47.24022210018915</v>
      </c>
      <c r="E16" s="69" t="s">
        <v>274</v>
      </c>
      <c r="F16" s="19">
        <v>20410</v>
      </c>
      <c r="G16" s="27">
        <f t="shared" si="0"/>
        <v>11.072532957196332</v>
      </c>
    </row>
    <row r="17" spans="1:7" ht="12.75">
      <c r="A17" s="70" t="s">
        <v>67</v>
      </c>
      <c r="B17" s="51">
        <v>40100</v>
      </c>
      <c r="C17" s="27">
        <f t="shared" si="1"/>
        <v>9.787052291170907</v>
      </c>
      <c r="E17" s="69" t="s">
        <v>275</v>
      </c>
      <c r="F17" s="19">
        <v>10200</v>
      </c>
      <c r="G17" s="27">
        <f t="shared" si="0"/>
        <v>5.533553952151033</v>
      </c>
    </row>
    <row r="18" spans="1:7" ht="12.75">
      <c r="A18" s="26" t="s">
        <v>68</v>
      </c>
      <c r="B18" s="19">
        <v>17380</v>
      </c>
      <c r="C18" s="27">
        <f t="shared" si="1"/>
        <v>4.241869546647141</v>
      </c>
      <c r="E18" s="69" t="s">
        <v>276</v>
      </c>
      <c r="F18" s="19">
        <v>3360</v>
      </c>
      <c r="G18" s="27">
        <f t="shared" si="0"/>
        <v>1.8228177724732817</v>
      </c>
    </row>
    <row r="19" spans="1:7" ht="12.75">
      <c r="A19" s="26" t="s">
        <v>69</v>
      </c>
      <c r="B19" s="19">
        <v>20955</v>
      </c>
      <c r="C19" s="27">
        <f t="shared" si="1"/>
        <v>5.114406004027091</v>
      </c>
      <c r="E19" s="69" t="s">
        <v>277</v>
      </c>
      <c r="F19" s="19">
        <v>920</v>
      </c>
      <c r="G19" s="27">
        <f t="shared" si="0"/>
        <v>0.49910486627244616</v>
      </c>
    </row>
    <row r="20" spans="1:7" ht="12.75">
      <c r="A20" s="26" t="s">
        <v>70</v>
      </c>
      <c r="B20" s="19">
        <v>21450</v>
      </c>
      <c r="C20" s="27">
        <f t="shared" si="1"/>
        <v>5.2352187442797</v>
      </c>
      <c r="E20" s="38" t="s">
        <v>109</v>
      </c>
      <c r="F20" s="19">
        <v>133900</v>
      </c>
      <c r="G20" s="68" t="s">
        <v>195</v>
      </c>
    </row>
    <row r="21" spans="1:7" ht="12.75">
      <c r="A21" s="26" t="s">
        <v>71</v>
      </c>
      <c r="B21" s="19">
        <v>23775</v>
      </c>
      <c r="C21" s="27">
        <f t="shared" si="1"/>
        <v>5.802672524254072</v>
      </c>
      <c r="F21" s="35"/>
      <c r="G21" s="23" t="s">
        <v>318</v>
      </c>
    </row>
    <row r="22" spans="1:7" ht="12.75">
      <c r="A22" s="26" t="s">
        <v>72</v>
      </c>
      <c r="B22" s="19">
        <v>81995</v>
      </c>
      <c r="C22" s="27">
        <f t="shared" si="1"/>
        <v>20.01220330709622</v>
      </c>
      <c r="E22" s="37" t="s">
        <v>251</v>
      </c>
      <c r="F22" s="24"/>
      <c r="G22" s="25" t="s">
        <v>318</v>
      </c>
    </row>
    <row r="23" spans="1:7" ht="12.75">
      <c r="A23" s="26" t="s">
        <v>73</v>
      </c>
      <c r="B23" s="19">
        <v>10360</v>
      </c>
      <c r="C23" s="27">
        <f t="shared" si="1"/>
        <v>2.5285252303374213</v>
      </c>
      <c r="E23" s="37" t="s">
        <v>252</v>
      </c>
      <c r="F23" s="24"/>
      <c r="G23" s="25" t="s">
        <v>318</v>
      </c>
    </row>
    <row r="24" spans="1:7" ht="12.75">
      <c r="A24" s="26" t="s">
        <v>74</v>
      </c>
      <c r="B24" s="19">
        <v>160</v>
      </c>
      <c r="C24" s="27" t="s">
        <v>360</v>
      </c>
      <c r="E24" s="38" t="s">
        <v>110</v>
      </c>
      <c r="F24" s="19">
        <v>139380</v>
      </c>
      <c r="G24" s="68">
        <f aca="true" t="shared" si="2" ref="G24:G31">F24*100/F$10</f>
        <v>75.61438724027559</v>
      </c>
    </row>
    <row r="25" spans="1:7" ht="12.75">
      <c r="A25" s="26"/>
      <c r="B25" s="19"/>
      <c r="C25" s="27" t="s">
        <v>318</v>
      </c>
      <c r="E25" s="69" t="s">
        <v>111</v>
      </c>
      <c r="F25" s="19">
        <v>245</v>
      </c>
      <c r="G25" s="27">
        <f t="shared" si="2"/>
        <v>0.1329137959095101</v>
      </c>
    </row>
    <row r="26" spans="1:7" ht="12.75">
      <c r="A26" s="18" t="s">
        <v>280</v>
      </c>
      <c r="B26" s="19"/>
      <c r="C26" s="27" t="s">
        <v>318</v>
      </c>
      <c r="E26" s="69" t="s">
        <v>112</v>
      </c>
      <c r="F26" s="19">
        <v>3600</v>
      </c>
      <c r="G26" s="27">
        <f t="shared" si="2"/>
        <v>1.9530190419356588</v>
      </c>
    </row>
    <row r="27" spans="1:7" ht="12.75">
      <c r="A27" s="26" t="s">
        <v>75</v>
      </c>
      <c r="B27" s="19">
        <v>6375</v>
      </c>
      <c r="C27" s="27">
        <f aca="true" t="shared" si="3" ref="C27:C34">B27*100/B$10</f>
        <v>1.5559216547684422</v>
      </c>
      <c r="E27" s="69" t="s">
        <v>113</v>
      </c>
      <c r="F27" s="19">
        <v>11450</v>
      </c>
      <c r="G27" s="27">
        <f t="shared" si="2"/>
        <v>6.211685563934249</v>
      </c>
    </row>
    <row r="28" spans="1:7" ht="12.75">
      <c r="A28" s="26" t="s">
        <v>76</v>
      </c>
      <c r="B28" s="19">
        <v>24655</v>
      </c>
      <c r="C28" s="27">
        <f t="shared" si="3"/>
        <v>6.017450729147599</v>
      </c>
      <c r="E28" s="69" t="s">
        <v>114</v>
      </c>
      <c r="F28" s="19">
        <v>31660</v>
      </c>
      <c r="G28" s="27">
        <f t="shared" si="2"/>
        <v>17.175717463245267</v>
      </c>
    </row>
    <row r="29" spans="1:7" ht="12.75">
      <c r="A29" s="26" t="s">
        <v>77</v>
      </c>
      <c r="B29" s="19">
        <v>29000</v>
      </c>
      <c r="C29" s="27">
        <f t="shared" si="3"/>
        <v>7.077918115809385</v>
      </c>
      <c r="E29" s="69" t="s">
        <v>253</v>
      </c>
      <c r="F29" s="19">
        <v>49070</v>
      </c>
      <c r="G29" s="27">
        <f t="shared" si="2"/>
        <v>26.620734552161885</v>
      </c>
    </row>
    <row r="30" spans="1:7" ht="12.75">
      <c r="A30" s="70" t="s">
        <v>78</v>
      </c>
      <c r="B30" s="19">
        <v>71700</v>
      </c>
      <c r="C30" s="27">
        <f t="shared" si="3"/>
        <v>17.499542375983893</v>
      </c>
      <c r="E30" s="69" t="s">
        <v>254</v>
      </c>
      <c r="F30" s="19">
        <v>25295</v>
      </c>
      <c r="G30" s="27">
        <f t="shared" si="2"/>
        <v>13.722671296045137</v>
      </c>
    </row>
    <row r="31" spans="1:7" ht="12.75">
      <c r="A31" s="70" t="s">
        <v>79</v>
      </c>
      <c r="B31" s="19">
        <v>85020</v>
      </c>
      <c r="C31" s="27">
        <f t="shared" si="3"/>
        <v>20.75050338641772</v>
      </c>
      <c r="E31" s="69" t="s">
        <v>255</v>
      </c>
      <c r="F31" s="19">
        <v>18060</v>
      </c>
      <c r="G31" s="27">
        <f t="shared" si="2"/>
        <v>9.797645527043889</v>
      </c>
    </row>
    <row r="32" spans="1:7" ht="12.75">
      <c r="A32" s="70" t="s">
        <v>80</v>
      </c>
      <c r="B32" s="19">
        <v>61980</v>
      </c>
      <c r="C32" s="27">
        <f t="shared" si="3"/>
        <v>15.127219476478125</v>
      </c>
      <c r="E32" s="69" t="s">
        <v>354</v>
      </c>
      <c r="F32" s="19">
        <v>1213</v>
      </c>
      <c r="G32" s="27" t="s">
        <v>195</v>
      </c>
    </row>
    <row r="33" spans="1:7" ht="12.75">
      <c r="A33" s="26" t="s">
        <v>81</v>
      </c>
      <c r="B33" s="19">
        <v>93590</v>
      </c>
      <c r="C33" s="27">
        <f t="shared" si="3"/>
        <v>22.842150222710355</v>
      </c>
      <c r="E33" s="69" t="s">
        <v>115</v>
      </c>
      <c r="F33" s="19">
        <v>44950</v>
      </c>
      <c r="G33" s="27">
        <f>F33*100/F$10</f>
        <v>24.385612759724406</v>
      </c>
    </row>
    <row r="34" spans="1:7" ht="12.75">
      <c r="A34" s="26" t="s">
        <v>82</v>
      </c>
      <c r="B34" s="19">
        <v>37405</v>
      </c>
      <c r="C34" s="27">
        <f t="shared" si="3"/>
        <v>9.129294038684483</v>
      </c>
      <c r="E34" s="71" t="s">
        <v>354</v>
      </c>
      <c r="F34" s="19">
        <v>406</v>
      </c>
      <c r="G34" s="27" t="s">
        <v>195</v>
      </c>
    </row>
    <row r="35" spans="1:7" ht="12.75">
      <c r="A35" s="26"/>
      <c r="B35" s="19"/>
      <c r="C35" s="27" t="s">
        <v>318</v>
      </c>
      <c r="E35" s="69"/>
      <c r="F35" s="19"/>
      <c r="G35" s="27" t="s">
        <v>318</v>
      </c>
    </row>
    <row r="36" spans="1:7" ht="12.75">
      <c r="A36" s="18" t="s">
        <v>268</v>
      </c>
      <c r="B36" s="19"/>
      <c r="C36" s="27" t="s">
        <v>318</v>
      </c>
      <c r="E36" s="72" t="s">
        <v>256</v>
      </c>
      <c r="F36" s="19"/>
      <c r="G36" s="27" t="s">
        <v>318</v>
      </c>
    </row>
    <row r="37" spans="1:7" ht="12.75">
      <c r="A37" s="26" t="s">
        <v>269</v>
      </c>
      <c r="B37" s="19">
        <v>81375</v>
      </c>
      <c r="C37" s="27">
        <f aca="true" t="shared" si="4" ref="C37:C42">B37*100/B$10</f>
        <v>19.860882299103057</v>
      </c>
      <c r="E37" s="72" t="s">
        <v>257</v>
      </c>
      <c r="F37" s="19"/>
      <c r="G37" s="27" t="s">
        <v>318</v>
      </c>
    </row>
    <row r="38" spans="1:7" ht="12.75">
      <c r="A38" s="26" t="s">
        <v>83</v>
      </c>
      <c r="B38" s="19">
        <v>123945</v>
      </c>
      <c r="C38" s="27">
        <f t="shared" si="4"/>
        <v>30.250777960827385</v>
      </c>
      <c r="E38" s="72" t="s">
        <v>258</v>
      </c>
      <c r="F38" s="19"/>
      <c r="G38" s="27" t="s">
        <v>318</v>
      </c>
    </row>
    <row r="39" spans="1:7" ht="12.75">
      <c r="A39" s="26" t="s">
        <v>84</v>
      </c>
      <c r="B39" s="19">
        <v>69255</v>
      </c>
      <c r="C39" s="27">
        <f t="shared" si="4"/>
        <v>16.902800658978585</v>
      </c>
      <c r="E39" s="69" t="s">
        <v>259</v>
      </c>
      <c r="F39" s="19">
        <v>47515</v>
      </c>
      <c r="G39" s="27">
        <f aca="true" t="shared" si="5" ref="G39:G45">F39*100/F$10</f>
        <v>25.777138827103563</v>
      </c>
    </row>
    <row r="40" spans="1:7" ht="12.75">
      <c r="A40" s="26" t="s">
        <v>85</v>
      </c>
      <c r="B40" s="19">
        <v>74645</v>
      </c>
      <c r="C40" s="27">
        <f t="shared" si="4"/>
        <v>18.21831716395143</v>
      </c>
      <c r="E40" s="69" t="s">
        <v>260</v>
      </c>
      <c r="F40" s="19">
        <v>28145</v>
      </c>
      <c r="G40" s="27">
        <f t="shared" si="5"/>
        <v>15.268811370910866</v>
      </c>
    </row>
    <row r="41" spans="1:7" ht="12.75">
      <c r="A41" s="70" t="s">
        <v>86</v>
      </c>
      <c r="B41" s="51">
        <v>45245</v>
      </c>
      <c r="C41" s="27">
        <f t="shared" si="4"/>
        <v>11.042772591372263</v>
      </c>
      <c r="E41" s="69" t="s">
        <v>261</v>
      </c>
      <c r="F41" s="19">
        <v>25145</v>
      </c>
      <c r="G41" s="27">
        <f t="shared" si="5"/>
        <v>13.64129550263115</v>
      </c>
    </row>
    <row r="42" spans="1:7" ht="12.75">
      <c r="A42" s="70" t="s">
        <v>87</v>
      </c>
      <c r="B42" s="51">
        <v>15265</v>
      </c>
      <c r="C42" s="27">
        <f t="shared" si="4"/>
        <v>3.725669656476905</v>
      </c>
      <c r="E42" s="69" t="s">
        <v>262</v>
      </c>
      <c r="F42" s="19">
        <v>18850</v>
      </c>
      <c r="G42" s="27">
        <f t="shared" si="5"/>
        <v>10.22622470569088</v>
      </c>
    </row>
    <row r="43" spans="1:7" ht="12.75">
      <c r="A43" s="26"/>
      <c r="B43" s="19"/>
      <c r="C43" s="27" t="s">
        <v>318</v>
      </c>
      <c r="E43" s="69" t="s">
        <v>263</v>
      </c>
      <c r="F43" s="19">
        <v>13740</v>
      </c>
      <c r="G43" s="27">
        <f t="shared" si="5"/>
        <v>7.454022676721098</v>
      </c>
    </row>
    <row r="44" spans="1:7" ht="12.75">
      <c r="A44" s="18" t="s">
        <v>279</v>
      </c>
      <c r="B44" s="19"/>
      <c r="C44" s="27" t="s">
        <v>318</v>
      </c>
      <c r="E44" s="69" t="s">
        <v>264</v>
      </c>
      <c r="F44" s="19">
        <v>49360</v>
      </c>
      <c r="G44" s="27">
        <f t="shared" si="5"/>
        <v>26.77806108609559</v>
      </c>
    </row>
    <row r="45" spans="1:7" ht="12.75">
      <c r="A45" s="26" t="s">
        <v>88</v>
      </c>
      <c r="B45" s="19">
        <v>38995</v>
      </c>
      <c r="C45" s="27">
        <f aca="true" t="shared" si="6" ref="C45:C53">B45*100/B$10</f>
        <v>9.517359204344377</v>
      </c>
      <c r="E45" s="69" t="s">
        <v>116</v>
      </c>
      <c r="F45" s="19">
        <v>1580</v>
      </c>
      <c r="G45" s="27">
        <f t="shared" si="5"/>
        <v>0.8571583572939836</v>
      </c>
    </row>
    <row r="46" spans="1:7" ht="12.75">
      <c r="A46" s="26" t="s">
        <v>89</v>
      </c>
      <c r="B46" s="19">
        <v>59830</v>
      </c>
      <c r="C46" s="27">
        <f t="shared" si="6"/>
        <v>14.602477271340533</v>
      </c>
      <c r="E46" s="72"/>
      <c r="F46" s="19"/>
      <c r="G46" s="27" t="s">
        <v>318</v>
      </c>
    </row>
    <row r="47" spans="1:7" ht="12.75">
      <c r="A47" s="26" t="s">
        <v>90</v>
      </c>
      <c r="B47" s="19">
        <v>76335</v>
      </c>
      <c r="C47" s="27">
        <f t="shared" si="6"/>
        <v>18.630788943803772</v>
      </c>
      <c r="E47" s="72" t="s">
        <v>320</v>
      </c>
      <c r="F47" s="24">
        <v>171055</v>
      </c>
      <c r="G47" s="20">
        <f>F47*100/F$47</f>
        <v>100</v>
      </c>
    </row>
    <row r="48" spans="1:7" ht="12.75">
      <c r="A48" s="26" t="s">
        <v>91</v>
      </c>
      <c r="B48" s="19">
        <v>55635</v>
      </c>
      <c r="C48" s="27">
        <f t="shared" si="6"/>
        <v>13.578619805967417</v>
      </c>
      <c r="E48" s="72" t="s">
        <v>265</v>
      </c>
      <c r="F48" s="24"/>
      <c r="G48" s="20" t="s">
        <v>318</v>
      </c>
    </row>
    <row r="49" spans="1:7" ht="12.75">
      <c r="A49" s="26" t="s">
        <v>92</v>
      </c>
      <c r="B49" s="19">
        <v>55455</v>
      </c>
      <c r="C49" s="27">
        <f t="shared" si="6"/>
        <v>13.534687900421014</v>
      </c>
      <c r="E49" s="69" t="s">
        <v>117</v>
      </c>
      <c r="F49" s="19">
        <v>16805</v>
      </c>
      <c r="G49" s="27">
        <f aca="true" t="shared" si="7" ref="G49:G56">F49*100/F$47</f>
        <v>9.8243255093391</v>
      </c>
    </row>
    <row r="50" spans="1:7" ht="12.75">
      <c r="A50" s="26" t="s">
        <v>93</v>
      </c>
      <c r="B50" s="19">
        <v>48570</v>
      </c>
      <c r="C50" s="27">
        <f t="shared" si="6"/>
        <v>11.854292513271096</v>
      </c>
      <c r="E50" s="69" t="s">
        <v>118</v>
      </c>
      <c r="F50" s="19">
        <v>8500</v>
      </c>
      <c r="G50" s="27">
        <f t="shared" si="7"/>
        <v>4.969161965449709</v>
      </c>
    </row>
    <row r="51" spans="1:7" ht="12.75">
      <c r="A51" s="26" t="s">
        <v>94</v>
      </c>
      <c r="B51" s="19">
        <v>33935</v>
      </c>
      <c r="C51" s="27">
        <f t="shared" si="6"/>
        <v>8.282384526206602</v>
      </c>
      <c r="E51" s="69" t="s">
        <v>119</v>
      </c>
      <c r="F51" s="19">
        <v>31885</v>
      </c>
      <c r="G51" s="27">
        <f t="shared" si="7"/>
        <v>18.64020344333694</v>
      </c>
    </row>
    <row r="52" spans="1:7" ht="12.75">
      <c r="A52" s="26" t="s">
        <v>95</v>
      </c>
      <c r="B52" s="19">
        <v>22690</v>
      </c>
      <c r="C52" s="27">
        <f t="shared" si="6"/>
        <v>5.537860760266032</v>
      </c>
      <c r="E52" s="69" t="s">
        <v>120</v>
      </c>
      <c r="F52" s="19">
        <v>65075</v>
      </c>
      <c r="G52" s="27">
        <f t="shared" si="7"/>
        <v>38.04331940019292</v>
      </c>
    </row>
    <row r="53" spans="1:7" ht="12.75">
      <c r="A53" s="70" t="s">
        <v>96</v>
      </c>
      <c r="B53" s="19">
        <v>18285</v>
      </c>
      <c r="C53" s="27">
        <f t="shared" si="6"/>
        <v>4.462749405088779</v>
      </c>
      <c r="E53" s="69" t="s">
        <v>121</v>
      </c>
      <c r="F53" s="19">
        <v>30355</v>
      </c>
      <c r="G53" s="27">
        <f t="shared" si="7"/>
        <v>17.74575428955599</v>
      </c>
    </row>
    <row r="54" spans="1:7" ht="12.75">
      <c r="A54" s="70" t="s">
        <v>97</v>
      </c>
      <c r="B54" s="30">
        <v>4</v>
      </c>
      <c r="C54" s="27" t="s">
        <v>195</v>
      </c>
      <c r="E54" s="69" t="s">
        <v>122</v>
      </c>
      <c r="F54" s="19">
        <v>11665</v>
      </c>
      <c r="G54" s="27">
        <f t="shared" si="7"/>
        <v>6.81944403846716</v>
      </c>
    </row>
    <row r="55" spans="1:7" ht="12.75">
      <c r="A55" s="26"/>
      <c r="B55" s="19"/>
      <c r="C55" s="27" t="s">
        <v>318</v>
      </c>
      <c r="E55" s="69" t="s">
        <v>123</v>
      </c>
      <c r="F55" s="19">
        <v>2180</v>
      </c>
      <c r="G55" s="27">
        <f t="shared" si="7"/>
        <v>1.2744438923153372</v>
      </c>
    </row>
    <row r="56" spans="1:7" ht="12.75">
      <c r="A56" s="18" t="s">
        <v>134</v>
      </c>
      <c r="B56" s="19"/>
      <c r="C56" s="27" t="s">
        <v>318</v>
      </c>
      <c r="E56" s="71" t="s">
        <v>124</v>
      </c>
      <c r="F56" s="51">
        <v>4590</v>
      </c>
      <c r="G56" s="52">
        <f t="shared" si="7"/>
        <v>2.683347461342843</v>
      </c>
    </row>
    <row r="57" spans="1:7" ht="12.75">
      <c r="A57" s="26" t="s">
        <v>98</v>
      </c>
      <c r="B57" s="19">
        <v>70955</v>
      </c>
      <c r="C57" s="27">
        <f>B57*100/B$10</f>
        <v>17.317713100250167</v>
      </c>
      <c r="E57" s="69" t="s">
        <v>125</v>
      </c>
      <c r="F57" s="19">
        <v>595</v>
      </c>
      <c r="G57" s="27" t="s">
        <v>195</v>
      </c>
    </row>
    <row r="58" spans="1:7" ht="12.75">
      <c r="A58" s="26" t="s">
        <v>99</v>
      </c>
      <c r="B58" s="19">
        <v>141835</v>
      </c>
      <c r="C58" s="27">
        <f>B58*100/B$10</f>
        <v>34.617121239856004</v>
      </c>
      <c r="E58" s="69"/>
      <c r="F58" s="19"/>
      <c r="G58" s="27" t="s">
        <v>318</v>
      </c>
    </row>
    <row r="59" spans="1:7" ht="12.75">
      <c r="A59" s="26" t="s">
        <v>100</v>
      </c>
      <c r="B59" s="19">
        <v>136795</v>
      </c>
      <c r="C59" s="27">
        <f>B59*100/B$10</f>
        <v>33.387027884556716</v>
      </c>
      <c r="E59" s="72" t="s">
        <v>266</v>
      </c>
      <c r="F59" s="19"/>
      <c r="G59" s="27" t="s">
        <v>318</v>
      </c>
    </row>
    <row r="60" spans="1:7" ht="12.75">
      <c r="A60" s="26" t="s">
        <v>101</v>
      </c>
      <c r="B60" s="19">
        <v>60140</v>
      </c>
      <c r="C60" s="27">
        <f>B60*100/B$10</f>
        <v>14.678137775337117</v>
      </c>
      <c r="E60" s="72" t="s">
        <v>267</v>
      </c>
      <c r="F60" s="19"/>
      <c r="G60" s="27" t="s">
        <v>318</v>
      </c>
    </row>
    <row r="61" spans="1:7" ht="12.75">
      <c r="A61" s="26"/>
      <c r="B61" s="19"/>
      <c r="C61" s="27" t="s">
        <v>318</v>
      </c>
      <c r="E61" s="69" t="s">
        <v>259</v>
      </c>
      <c r="F61" s="19">
        <v>21300</v>
      </c>
      <c r="G61" s="27">
        <f aca="true" t="shared" si="8" ref="G61:G67">F61*100/F$47</f>
        <v>12.452135278126919</v>
      </c>
    </row>
    <row r="62" spans="1:7" ht="12.75">
      <c r="A62" s="18" t="s">
        <v>281</v>
      </c>
      <c r="B62" s="19"/>
      <c r="C62" s="27" t="s">
        <v>318</v>
      </c>
      <c r="E62" s="69" t="s">
        <v>260</v>
      </c>
      <c r="F62" s="19">
        <v>18310</v>
      </c>
      <c r="G62" s="27">
        <f t="shared" si="8"/>
        <v>10.704159480868727</v>
      </c>
    </row>
    <row r="63" spans="1:7" ht="12.75">
      <c r="A63" s="70" t="s">
        <v>102</v>
      </c>
      <c r="B63" s="51">
        <v>82865</v>
      </c>
      <c r="C63" s="27">
        <f aca="true" t="shared" si="9" ref="C63:C71">B63*100/B$10</f>
        <v>20.224540850570506</v>
      </c>
      <c r="E63" s="69" t="s">
        <v>261</v>
      </c>
      <c r="F63" s="19">
        <v>19595</v>
      </c>
      <c r="G63" s="27">
        <f t="shared" si="8"/>
        <v>11.455379848586713</v>
      </c>
    </row>
    <row r="64" spans="1:7" ht="12.75">
      <c r="A64" s="70" t="s">
        <v>282</v>
      </c>
      <c r="B64" s="51">
        <v>6980</v>
      </c>
      <c r="C64" s="27">
        <f t="shared" si="9"/>
        <v>1.7035816706327416</v>
      </c>
      <c r="E64" s="69" t="s">
        <v>262</v>
      </c>
      <c r="F64" s="19">
        <v>19710</v>
      </c>
      <c r="G64" s="27">
        <f t="shared" si="8"/>
        <v>11.522609686942797</v>
      </c>
    </row>
    <row r="65" spans="1:7" ht="12.75">
      <c r="A65" s="26" t="s">
        <v>103</v>
      </c>
      <c r="B65" s="19">
        <v>290350</v>
      </c>
      <c r="C65" s="27">
        <f t="shared" si="9"/>
        <v>70.86460430776741</v>
      </c>
      <c r="E65" s="69" t="s">
        <v>263</v>
      </c>
      <c r="F65" s="19">
        <v>14495</v>
      </c>
      <c r="G65" s="27">
        <f t="shared" si="8"/>
        <v>8.473882669316886</v>
      </c>
    </row>
    <row r="66" spans="1:7" ht="12.75">
      <c r="A66" s="26" t="s">
        <v>283</v>
      </c>
      <c r="B66" s="19">
        <v>15085</v>
      </c>
      <c r="C66" s="27">
        <f t="shared" si="9"/>
        <v>3.6817377509305023</v>
      </c>
      <c r="E66" s="69" t="s">
        <v>264</v>
      </c>
      <c r="F66" s="19">
        <v>68125</v>
      </c>
      <c r="G66" s="27">
        <f t="shared" si="8"/>
        <v>39.82637163485429</v>
      </c>
    </row>
    <row r="67" spans="1:7" ht="12.75">
      <c r="A67" s="26" t="s">
        <v>104</v>
      </c>
      <c r="B67" s="19">
        <v>30</v>
      </c>
      <c r="C67" s="27" t="s">
        <v>360</v>
      </c>
      <c r="E67" s="71" t="s">
        <v>126</v>
      </c>
      <c r="F67" s="19">
        <v>9525</v>
      </c>
      <c r="G67" s="27">
        <f t="shared" si="8"/>
        <v>5.568384437753939</v>
      </c>
    </row>
    <row r="68" spans="1:7" ht="12.75">
      <c r="A68" s="26" t="s">
        <v>105</v>
      </c>
      <c r="B68" s="19">
        <v>320</v>
      </c>
      <c r="C68" s="27">
        <f t="shared" si="9"/>
        <v>0.07810116541582769</v>
      </c>
      <c r="E68" s="69"/>
      <c r="F68" s="19"/>
      <c r="G68" s="27"/>
    </row>
    <row r="69" spans="1:7" ht="12.75">
      <c r="A69" s="26" t="s">
        <v>106</v>
      </c>
      <c r="B69" s="19">
        <v>385</v>
      </c>
      <c r="C69" s="27">
        <f t="shared" si="9"/>
        <v>0.09396546464091769</v>
      </c>
      <c r="E69" s="69"/>
      <c r="F69" s="19"/>
      <c r="G69" s="27"/>
    </row>
    <row r="70" spans="1:7" ht="12.75">
      <c r="A70" s="26" t="s">
        <v>107</v>
      </c>
      <c r="B70" s="19">
        <v>700</v>
      </c>
      <c r="C70" s="27">
        <f t="shared" si="9"/>
        <v>0.17084629934712306</v>
      </c>
      <c r="E70" s="69"/>
      <c r="F70" s="19"/>
      <c r="G70" s="27"/>
    </row>
    <row r="71" spans="1:7" ht="12.75">
      <c r="A71" s="26" t="s">
        <v>108</v>
      </c>
      <c r="B71" s="19">
        <v>13010</v>
      </c>
      <c r="C71" s="27">
        <f t="shared" si="9"/>
        <v>3.1753005064372446</v>
      </c>
      <c r="E71" s="69"/>
      <c r="F71" s="19"/>
      <c r="G71" s="27"/>
    </row>
    <row r="72" spans="1:7" ht="12.75">
      <c r="A72" s="26"/>
      <c r="B72" s="19"/>
      <c r="C72" s="27" t="s">
        <v>318</v>
      </c>
      <c r="E72" s="72"/>
      <c r="F72" s="19"/>
      <c r="G72" s="27"/>
    </row>
    <row r="73" spans="1:7" ht="12.75">
      <c r="A73" s="18" t="s">
        <v>284</v>
      </c>
      <c r="B73" s="19"/>
      <c r="C73" s="27" t="s">
        <v>318</v>
      </c>
      <c r="E73" s="69"/>
      <c r="F73" s="19"/>
      <c r="G73" s="27"/>
    </row>
    <row r="74" spans="1:7" ht="12.75">
      <c r="A74" s="26" t="s">
        <v>321</v>
      </c>
      <c r="B74" s="19">
        <v>4455</v>
      </c>
      <c r="C74" s="27">
        <f>B74*100/B$10</f>
        <v>1.0873146622734762</v>
      </c>
      <c r="E74" s="69"/>
      <c r="F74" s="19"/>
      <c r="G74" s="27"/>
    </row>
    <row r="75" spans="1:7" ht="12.75">
      <c r="A75" s="26" t="s">
        <v>322</v>
      </c>
      <c r="B75" s="19">
        <v>4255</v>
      </c>
      <c r="C75" s="27">
        <f>B75*100/B$10</f>
        <v>1.0385014338885838</v>
      </c>
      <c r="E75" s="69"/>
      <c r="F75" s="19"/>
      <c r="G75" s="27"/>
    </row>
    <row r="76" spans="1:7" ht="13.5" thickBot="1">
      <c r="A76" s="39" t="s">
        <v>133</v>
      </c>
      <c r="B76" s="40">
        <v>8155</v>
      </c>
      <c r="C76" s="41">
        <f>B76*100/B$10</f>
        <v>1.9903593873939838</v>
      </c>
      <c r="D76" s="54"/>
      <c r="E76" s="64"/>
      <c r="F76" s="40"/>
      <c r="G76" s="41"/>
    </row>
    <row r="77" ht="13.5" thickTop="1">
      <c r="A77" s="46" t="s">
        <v>363</v>
      </c>
    </row>
    <row r="78" ht="12.75">
      <c r="A78" s="2" t="s">
        <v>196</v>
      </c>
    </row>
    <row r="79" ht="12.75">
      <c r="A79" s="2" t="s">
        <v>197</v>
      </c>
    </row>
    <row r="80" ht="12.75">
      <c r="A80" s="2" t="s">
        <v>295</v>
      </c>
    </row>
    <row r="81" ht="14.25">
      <c r="A81" s="45" t="s">
        <v>358</v>
      </c>
    </row>
    <row r="82" ht="14.25">
      <c r="A82" s="45" t="s">
        <v>357</v>
      </c>
    </row>
    <row r="83" ht="12.75">
      <c r="A83" s="2" t="s">
        <v>198</v>
      </c>
    </row>
  </sheetData>
  <printOptions/>
  <pageMargins left="0.6" right="0.53" top="0.28" bottom="0.28" header="0.5" footer="0.5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FBP-1,2,3. Profile of Selected Demographic and Social Characteristics: 2000</dc:title>
  <dc:subject/>
  <dc:creator>U.S. Bureau of the Census - Population Division</dc:creator>
  <cp:keywords/>
  <dc:description/>
  <cp:lastModifiedBy>Bureau of the Census - Population Division</cp:lastModifiedBy>
  <cp:lastPrinted>2004-05-01T13:50:25Z</cp:lastPrinted>
  <dcterms:created xsi:type="dcterms:W3CDTF">2004-04-08T18:29:08Z</dcterms:created>
  <dcterms:modified xsi:type="dcterms:W3CDTF">2005-05-26T18:04:02Z</dcterms:modified>
  <cp:category/>
  <cp:version/>
  <cp:contentType/>
  <cp:contentStatus/>
</cp:coreProperties>
</file>