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Ecuador" sheetId="1" r:id="rId1"/>
    <sheet name="FBP2-Ecuador" sheetId="2" r:id="rId2"/>
    <sheet name="FBP3-Ecuador" sheetId="3" r:id="rId3"/>
  </sheets>
  <definedNames>
    <definedName name="_xlnm.Print_Area" localSheetId="0">'FBP1-Ecuador'!$A$2:$G$91</definedName>
    <definedName name="_xlnm.Print_Area" localSheetId="1">'FBP2-Ecuador'!$A$2:$G$87</definedName>
    <definedName name="_xlnm.Print_Area" localSheetId="2">'FBP3-Ecuador'!$A$2:$G$84</definedName>
  </definedNames>
  <calcPr fullCalcOnLoad="1"/>
</workbook>
</file>

<file path=xl/sharedStrings.xml><?xml version="1.0" encoding="utf-8"?>
<sst xmlns="http://schemas.openxmlformats.org/spreadsheetml/2006/main" count="480" uniqueCount="364">
  <si>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</si>
  <si>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</si>
  <si>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</si>
  <si>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</si>
  <si>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</si>
  <si>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</si>
  <si>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</si>
  <si>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</si>
  <si>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</si>
  <si>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</si>
  <si>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</si>
  <si>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</si>
  <si>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</si>
  <si>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</si>
  <si>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</si>
  <si>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</si>
  <si>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</si>
  <si>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</si>
  <si>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</si>
  <si>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</si>
  <si>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</si>
  <si>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</si>
  <si>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</si>
  <si>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</si>
  <si>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</si>
  <si>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</si>
  <si>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</si>
  <si>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</si>
  <si>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</si>
  <si>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</si>
  <si>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</si>
  <si>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</si>
  <si>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</si>
  <si>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</si>
  <si>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</si>
  <si>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</si>
  <si>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</si>
  <si>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</si>
  <si>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</si>
  <si>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</si>
  <si>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</si>
  <si>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</si>
  <si>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</si>
  <si>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</si>
  <si>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</si>
  <si>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</si>
  <si>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</si>
  <si>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</si>
  <si>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</si>
  <si>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</si>
  <si>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</si>
  <si>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</si>
  <si>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</si>
  <si>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</si>
  <si>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</si>
  <si>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</si>
  <si>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</si>
  <si>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</si>
  <si>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</si>
  <si>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</si>
  <si>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</si>
  <si>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</si>
  <si>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</si>
  <si>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</si>
  <si>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</si>
  <si>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</si>
  <si>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</si>
  <si>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</si>
  <si>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</si>
  <si>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</si>
  <si>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</si>
  <si>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</si>
  <si>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</si>
  <si>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</si>
  <si>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</si>
  <si>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</si>
  <si>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</si>
  <si>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</si>
  <si>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</si>
  <si>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</si>
  <si>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</si>
  <si>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</si>
  <si>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</si>
  <si>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</si>
  <si>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</si>
  <si>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</si>
  <si>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</si>
  <si>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</si>
  <si>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</si>
  <si>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</si>
  <si>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</si>
  <si>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</si>
  <si>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</si>
  <si>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</si>
  <si>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</si>
  <si>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</si>
  <si>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</si>
  <si>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</si>
  <si>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</si>
  <si>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</si>
  <si>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</si>
  <si>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</si>
  <si>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</si>
  <si>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</si>
  <si>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</si>
  <si>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</si>
  <si>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</si>
  <si>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</si>
  <si>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</si>
  <si>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</si>
  <si>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</si>
  <si>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</si>
  <si>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</si>
  <si>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</si>
  <si>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</si>
  <si>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</si>
  <si>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</si>
  <si>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</si>
  <si>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</si>
  <si>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</si>
  <si>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</si>
  <si>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</si>
  <si>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</si>
  <si>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</si>
  <si>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</si>
  <si>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</si>
  <si>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</si>
  <si>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</si>
  <si>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</si>
  <si>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</si>
  <si>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</si>
  <si>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</si>
  <si>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</si>
  <si>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</si>
  <si>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</si>
  <si>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</si>
  <si>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</si>
  <si>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</si>
  <si>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</si>
  <si>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</si>
  <si>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</si>
  <si>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</si>
  <si>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</si>
  <si>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</si>
  <si>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</si>
  <si>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</si>
  <si>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</si>
  <si>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</si>
  <si>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</si>
  <si>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</si>
  <si>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</si>
  <si>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</si>
  <si>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</si>
  <si>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</si>
  <si>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</si>
  <si>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</si>
  <si>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</si>
  <si>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</si>
  <si>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</si>
  <si>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</si>
  <si>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</si>
  <si>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</si>
  <si>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</si>
  <si>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</si>
  <si>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</si>
  <si>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</si>
  <si>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</si>
  <si>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</si>
  <si>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</si>
  <si>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</si>
  <si>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</si>
  <si>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</si>
  <si>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</si>
  <si>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</si>
  <si>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</si>
  <si>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</si>
  <si>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</si>
  <si>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</si>
  <si>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</si>
  <si>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</si>
  <si>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</si>
  <si>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</si>
  <si>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</si>
  <si>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</si>
  <si>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</si>
  <si>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</si>
  <si>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</si>
  <si>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</si>
  <si>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</si>
  <si>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</si>
  <si>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</si>
  <si>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</si>
  <si>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</si>
  <si>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</si>
  <si>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</si>
  <si>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</si>
  <si>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</si>
  <si>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</si>
  <si>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</si>
  <si>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</si>
  <si>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</si>
  <si>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</si>
  <si>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</si>
  <si>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</si>
  <si>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</si>
  <si>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</si>
  <si>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</si>
  <si>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</si>
  <si>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</si>
  <si>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</si>
  <si>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</si>
  <si>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</si>
  <si>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</si>
  <si>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</si>
  <si>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</si>
  <si>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</si>
  <si>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</si>
  <si>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</si>
  <si>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</si>
  <si>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</si>
  <si>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</si>
  <si>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</si>
  <si>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</si>
  <si>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</si>
  <si>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</si>
  <si>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</si>
  <si>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</si>
  <si>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</si>
  <si>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</si>
  <si>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</si>
  <si>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</si>
  <si>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</si>
  <si>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</si>
  <si>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</si>
  <si>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</si>
  <si>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</si>
  <si>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</si>
  <si>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</si>
  <si>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</si>
  <si>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</si>
  <si>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</si>
  <si>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</si>
  <si>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</si>
  <si>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</si>
  <si>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</si>
  <si>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</si>
  <si>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</si>
  <si>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</si>
  <si>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</si>
  <si>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</si>
  <si>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</si>
  <si>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</si>
  <si>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</si>
  <si>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</si>
  <si>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</si>
  <si>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</si>
  <si>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</si>
  <si>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</si>
  <si>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</si>
  <si>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</si>
  <si>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</si>
  <si>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</si>
  <si>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</si>
  <si>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</si>
  <si>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</si>
  <si>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</si>
  <si>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</si>
  <si>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</si>
  <si>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</si>
  <si>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</si>
  <si>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</si>
  <si>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</si>
  <si>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</si>
  <si>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</si>
  <si>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</si>
  <si>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</si>
  <si>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</si>
  <si>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</si>
  <si>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</si>
  <si>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</si>
  <si>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</si>
  <si>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</si>
  <si>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</si>
  <si>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</si>
  <si>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</si>
  <si>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</si>
  <si>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</si>
  <si>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</si>
  <si>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</si>
  <si>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</si>
  <si>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</si>
  <si>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</si>
  <si>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</si>
  <si>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</si>
  <si>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</si>
  <si>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</si>
  <si>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</si>
  <si>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</si>
  <si>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</si>
  <si>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</si>
  <si>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</si>
  <si>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</si>
  <si>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</si>
  <si>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</si>
  <si>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</si>
  <si>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</si>
  <si>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</si>
  <si>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</si>
  <si>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</si>
  <si>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</si>
  <si>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</si>
  <si>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</si>
  <si>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</si>
  <si>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</si>
  <si>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</si>
  <si>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</si>
  <si>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</si>
  <si>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</si>
  <si>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</si>
  <si>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</si>
  <si>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</si>
  <si>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</si>
  <si>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</si>
  <si>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</si>
  <si>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</si>
  <si>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</si>
  <si>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</si>
  <si>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</si>
  <si>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</si>
  <si>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</si>
  <si>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</si>
  <si>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</si>
  <si>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</si>
  <si>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</si>
  <si>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</si>
  <si>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</si>
  <si>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</si>
  <si>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</si>
  <si>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</si>
  <si>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</si>
  <si>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</si>
  <si>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</si>
  <si>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</si>
  <si>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</si>
  <si>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</si>
  <si>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</si>
  <si>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</si>
  <si>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</si>
  <si>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</si>
  <si>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</si>
  <si>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</si>
  <si>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</si>
  <si>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</si>
  <si>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</si>
  <si>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</si>
  <si>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</si>
  <si>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</si>
  <si>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</si>
  <si>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Ecuador to a U.S. citizen parent are considered native and are not included in this table.</t>
    </r>
  </si>
  <si>
    <r>
      <t>Population Universe:  People Born in Ecuador</t>
    </r>
    <r>
      <rPr>
        <vertAlign val="superscript"/>
        <sz val="10"/>
        <rFont val="Arial"/>
        <family val="2"/>
      </rPr>
      <t>1</t>
    </r>
  </si>
  <si>
    <t>-</t>
  </si>
  <si>
    <t>Table with row headers in columns A and E and column headers in row 8.</t>
  </si>
  <si>
    <t>Footnotes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</si>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</sst>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3" customWidth="1"/>
    <col min="2" max="2" width="12.8515625" style="3" customWidth="1"/>
    <col min="3" max="3" width="8.57421875" style="3" customWidth="1"/>
    <col min="4" max="4" width="0.71875" style="3" customWidth="1"/>
    <col min="5" max="5" width="45.7109375" style="3" customWidth="1"/>
    <col min="6" max="6" width="12.8515625" style="3" customWidth="1"/>
    <col min="7" max="7" width="8.421875" style="3" customWidth="1"/>
    <col min="8" max="16384" width="9.140625" style="3" customWidth="1"/>
  </cols>
  <sheetData>
    <row r="1" s="1" customFormat="1" ht="3.75" customHeight="1">
      <c r="A1" s="1" t="s">
        <v>361</v>
      </c>
    </row>
    <row r="2" ht="15.75">
      <c r="A2" s="2" t="s">
        <v>355</v>
      </c>
    </row>
    <row r="3" ht="14.25">
      <c r="A3" s="4" t="s">
        <v>359</v>
      </c>
    </row>
    <row r="4" ht="12.75">
      <c r="A4" s="3" t="s">
        <v>305</v>
      </c>
    </row>
    <row r="6" ht="13.5" thickBot="1">
      <c r="A6" s="5" t="s">
        <v>356</v>
      </c>
    </row>
    <row r="7" spans="1:7" ht="13.5" thickTop="1">
      <c r="A7" s="6"/>
      <c r="B7" s="7"/>
      <c r="C7" s="8"/>
      <c r="D7" s="9"/>
      <c r="E7" s="10"/>
      <c r="F7" s="7"/>
      <c r="G7" s="8"/>
    </row>
    <row r="8" spans="1:7" ht="12.75">
      <c r="A8" s="11" t="s">
        <v>135</v>
      </c>
      <c r="B8" s="12" t="s">
        <v>136</v>
      </c>
      <c r="C8" s="13" t="s">
        <v>137</v>
      </c>
      <c r="D8" s="14"/>
      <c r="E8" s="15" t="s">
        <v>135</v>
      </c>
      <c r="F8" s="12" t="s">
        <v>136</v>
      </c>
      <c r="G8" s="13" t="s">
        <v>137</v>
      </c>
    </row>
    <row r="9" spans="1:7" ht="12.75">
      <c r="A9" s="16"/>
      <c r="B9" s="17"/>
      <c r="C9" s="18"/>
      <c r="F9" s="17"/>
      <c r="G9" s="18"/>
    </row>
    <row r="10" spans="1:7" ht="12.75">
      <c r="A10" s="19" t="s">
        <v>327</v>
      </c>
      <c r="B10" s="20">
        <v>298625</v>
      </c>
      <c r="C10" s="21">
        <f>B10*100/B$10</f>
        <v>100</v>
      </c>
      <c r="E10" s="22" t="s">
        <v>138</v>
      </c>
      <c r="F10" s="23"/>
      <c r="G10" s="24"/>
    </row>
    <row r="11" spans="1:7" ht="12.75">
      <c r="A11" s="19" t="s">
        <v>141</v>
      </c>
      <c r="B11" s="25"/>
      <c r="C11" s="24"/>
      <c r="E11" s="22" t="s">
        <v>190</v>
      </c>
      <c r="F11" s="25">
        <v>298625</v>
      </c>
      <c r="G11" s="26">
        <f>F11*100/F$11</f>
        <v>100</v>
      </c>
    </row>
    <row r="12" spans="1:7" ht="12.75">
      <c r="A12" s="27" t="s">
        <v>142</v>
      </c>
      <c r="B12" s="20">
        <v>102550</v>
      </c>
      <c r="C12" s="28">
        <f aca="true" t="shared" si="0" ref="C12:C19">B12*100/B$10</f>
        <v>34.34072833821683</v>
      </c>
      <c r="E12" s="3" t="s">
        <v>348</v>
      </c>
      <c r="F12" s="20">
        <v>155400</v>
      </c>
      <c r="G12" s="28">
        <f>F12*100/F$11</f>
        <v>52.03850983675178</v>
      </c>
    </row>
    <row r="13" spans="1:7" ht="12.75">
      <c r="A13" s="27" t="s">
        <v>324</v>
      </c>
      <c r="B13" s="20">
        <v>15160</v>
      </c>
      <c r="C13" s="28">
        <f t="shared" si="0"/>
        <v>5.076601088321474</v>
      </c>
      <c r="E13" s="3" t="s">
        <v>349</v>
      </c>
      <c r="F13" s="20">
        <v>143230</v>
      </c>
      <c r="G13" s="28">
        <f>F13*100/F$11</f>
        <v>47.96316450397656</v>
      </c>
    </row>
    <row r="14" spans="1:7" ht="12.75">
      <c r="A14" s="27" t="s">
        <v>143</v>
      </c>
      <c r="B14" s="20">
        <v>28680</v>
      </c>
      <c r="C14" s="28">
        <f t="shared" si="0"/>
        <v>9.604018417748012</v>
      </c>
      <c r="F14" s="20"/>
      <c r="G14" s="28"/>
    </row>
    <row r="15" spans="1:7" ht="12.75">
      <c r="A15" s="27" t="s">
        <v>303</v>
      </c>
      <c r="B15" s="20">
        <v>58710</v>
      </c>
      <c r="C15" s="28">
        <f t="shared" si="0"/>
        <v>19.66010883214734</v>
      </c>
      <c r="E15" s="3" t="s">
        <v>350</v>
      </c>
      <c r="F15" s="20">
        <v>3500</v>
      </c>
      <c r="G15" s="28">
        <f aca="true" t="shared" si="1" ref="G15:G27">F15*100/F$11</f>
        <v>1.1720385098367518</v>
      </c>
    </row>
    <row r="16" spans="1:7" ht="12.75">
      <c r="A16" s="27" t="s">
        <v>144</v>
      </c>
      <c r="B16" s="20">
        <v>196075</v>
      </c>
      <c r="C16" s="28">
        <f t="shared" si="0"/>
        <v>65.65927166178318</v>
      </c>
      <c r="E16" s="3" t="s">
        <v>351</v>
      </c>
      <c r="F16" s="20">
        <v>6350</v>
      </c>
      <c r="G16" s="28">
        <f t="shared" si="1"/>
        <v>2.1264127249895353</v>
      </c>
    </row>
    <row r="17" spans="1:7" ht="12.75">
      <c r="A17" s="27" t="s">
        <v>325</v>
      </c>
      <c r="B17" s="20">
        <v>126535</v>
      </c>
      <c r="C17" s="28">
        <f t="shared" si="0"/>
        <v>42.372540812055256</v>
      </c>
      <c r="E17" s="3" t="s">
        <v>352</v>
      </c>
      <c r="F17" s="20">
        <v>10060</v>
      </c>
      <c r="G17" s="28">
        <f t="shared" si="1"/>
        <v>3.3687735454164924</v>
      </c>
    </row>
    <row r="18" spans="1:7" ht="12.75">
      <c r="A18" s="27" t="s">
        <v>143</v>
      </c>
      <c r="B18" s="20">
        <v>45660</v>
      </c>
      <c r="C18" s="28">
        <f t="shared" si="0"/>
        <v>15.290079531184595</v>
      </c>
      <c r="E18" s="3" t="s">
        <v>353</v>
      </c>
      <c r="F18" s="20">
        <v>17000</v>
      </c>
      <c r="G18" s="28">
        <f t="shared" si="1"/>
        <v>5.692758476349937</v>
      </c>
    </row>
    <row r="19" spans="1:7" ht="12.75">
      <c r="A19" s="27" t="s">
        <v>304</v>
      </c>
      <c r="B19" s="20">
        <v>23875</v>
      </c>
      <c r="C19" s="28">
        <f t="shared" si="0"/>
        <v>7.994976977814986</v>
      </c>
      <c r="E19" s="3" t="s">
        <v>0</v>
      </c>
      <c r="F19" s="20">
        <v>28530</v>
      </c>
      <c r="G19" s="28">
        <f t="shared" si="1"/>
        <v>9.553788195897866</v>
      </c>
    </row>
    <row r="20" spans="1:7" ht="12.75">
      <c r="A20" s="27"/>
      <c r="B20" s="20"/>
      <c r="C20" s="28"/>
      <c r="E20" s="3" t="s">
        <v>1</v>
      </c>
      <c r="F20" s="20">
        <v>71575</v>
      </c>
      <c r="G20" s="28">
        <f t="shared" si="1"/>
        <v>23.968187526161575</v>
      </c>
    </row>
    <row r="21" spans="1:7" ht="12.75">
      <c r="A21" s="29" t="s">
        <v>145</v>
      </c>
      <c r="B21" s="20"/>
      <c r="C21" s="28"/>
      <c r="E21" s="3" t="s">
        <v>2</v>
      </c>
      <c r="F21" s="20">
        <v>71330</v>
      </c>
      <c r="G21" s="28">
        <f t="shared" si="1"/>
        <v>23.886144830473</v>
      </c>
    </row>
    <row r="22" spans="1:7" ht="12.75">
      <c r="A22" s="30" t="s">
        <v>326</v>
      </c>
      <c r="B22" s="20">
        <v>273305</v>
      </c>
      <c r="C22" s="28">
        <f aca="true" t="shared" si="2" ref="C22:C29">B22*100/B$10</f>
        <v>91.52113855169527</v>
      </c>
      <c r="E22" s="3" t="s">
        <v>3</v>
      </c>
      <c r="F22" s="20">
        <v>43850</v>
      </c>
      <c r="G22" s="28">
        <f t="shared" si="1"/>
        <v>14.683968187526162</v>
      </c>
    </row>
    <row r="23" spans="1:7" ht="12.75">
      <c r="A23" s="30" t="s">
        <v>328</v>
      </c>
      <c r="B23" s="20">
        <v>145330</v>
      </c>
      <c r="C23" s="28">
        <f t="shared" si="2"/>
        <v>48.66638760987861</v>
      </c>
      <c r="E23" s="3" t="s">
        <v>4</v>
      </c>
      <c r="F23" s="20">
        <v>15395</v>
      </c>
      <c r="G23" s="28">
        <f t="shared" si="1"/>
        <v>5.15529510255337</v>
      </c>
    </row>
    <row r="24" spans="1:7" ht="12.75">
      <c r="A24" s="30" t="s">
        <v>146</v>
      </c>
      <c r="B24" s="20">
        <v>2580</v>
      </c>
      <c r="C24" s="28">
        <f t="shared" si="2"/>
        <v>0.8639598158225199</v>
      </c>
      <c r="E24" s="3" t="s">
        <v>5</v>
      </c>
      <c r="F24" s="20">
        <v>10800</v>
      </c>
      <c r="G24" s="28">
        <f t="shared" si="1"/>
        <v>3.6165759732105482</v>
      </c>
    </row>
    <row r="25" spans="1:7" ht="12.75">
      <c r="A25" s="30" t="s">
        <v>147</v>
      </c>
      <c r="B25" s="20">
        <v>2345</v>
      </c>
      <c r="C25" s="28">
        <f t="shared" si="2"/>
        <v>0.7852658015906236</v>
      </c>
      <c r="E25" s="3" t="s">
        <v>6</v>
      </c>
      <c r="F25" s="20">
        <v>13300</v>
      </c>
      <c r="G25" s="28">
        <f t="shared" si="1"/>
        <v>4.453746337379656</v>
      </c>
    </row>
    <row r="26" spans="1:7" ht="12.75">
      <c r="A26" s="30" t="s">
        <v>329</v>
      </c>
      <c r="B26" s="20">
        <v>810</v>
      </c>
      <c r="C26" s="28">
        <f t="shared" si="2"/>
        <v>0.2712431979907911</v>
      </c>
      <c r="E26" s="3" t="s">
        <v>7</v>
      </c>
      <c r="F26" s="20">
        <v>5685</v>
      </c>
      <c r="G26" s="28">
        <f t="shared" si="1"/>
        <v>1.9037254081205526</v>
      </c>
    </row>
    <row r="27" spans="1:7" ht="12.75">
      <c r="A27" s="30" t="s">
        <v>148</v>
      </c>
      <c r="B27" s="20">
        <v>165</v>
      </c>
      <c r="C27" s="28">
        <f t="shared" si="2"/>
        <v>0.05525324403516116</v>
      </c>
      <c r="E27" s="3" t="s">
        <v>139</v>
      </c>
      <c r="F27" s="20">
        <v>1245</v>
      </c>
      <c r="G27" s="28">
        <f t="shared" si="1"/>
        <v>0.416910841356216</v>
      </c>
    </row>
    <row r="28" spans="1:7" ht="12.75">
      <c r="A28" s="30" t="s">
        <v>330</v>
      </c>
      <c r="B28" s="20">
        <v>122075</v>
      </c>
      <c r="C28" s="28">
        <f t="shared" si="2"/>
        <v>40.87902888237756</v>
      </c>
      <c r="F28" s="20"/>
      <c r="G28" s="28"/>
    </row>
    <row r="29" spans="1:7" ht="12.75">
      <c r="A29" s="30" t="s">
        <v>331</v>
      </c>
      <c r="B29" s="20">
        <v>25320</v>
      </c>
      <c r="C29" s="28">
        <f t="shared" si="2"/>
        <v>8.47886144830473</v>
      </c>
      <c r="E29" s="3" t="s">
        <v>140</v>
      </c>
      <c r="F29" s="31">
        <v>36.5</v>
      </c>
      <c r="G29" s="28" t="s">
        <v>195</v>
      </c>
    </row>
    <row r="30" spans="1:7" ht="12.75">
      <c r="A30" s="27"/>
      <c r="B30" s="20"/>
      <c r="C30" s="28"/>
      <c r="F30" s="20"/>
      <c r="G30" s="28"/>
    </row>
    <row r="31" spans="1:7" ht="12.75">
      <c r="A31" s="29" t="s">
        <v>150</v>
      </c>
      <c r="B31" s="20"/>
      <c r="C31" s="28"/>
      <c r="E31" s="3" t="s">
        <v>8</v>
      </c>
      <c r="F31" s="20">
        <v>270300</v>
      </c>
      <c r="G31" s="28">
        <f aca="true" t="shared" si="3" ref="G31:G38">F31*100/F$11</f>
        <v>90.514859773964</v>
      </c>
    </row>
    <row r="32" spans="1:7" ht="12.75">
      <c r="A32" s="30" t="s">
        <v>149</v>
      </c>
      <c r="B32" s="20">
        <v>291755</v>
      </c>
      <c r="C32" s="28">
        <f>B32*100/B$10</f>
        <v>97.6994558392633</v>
      </c>
      <c r="E32" s="3" t="s">
        <v>9</v>
      </c>
      <c r="F32" s="20">
        <v>140390</v>
      </c>
      <c r="G32" s="28">
        <f t="shared" si="3"/>
        <v>47.01213897028045</v>
      </c>
    </row>
    <row r="33" spans="1:7" ht="12.75">
      <c r="A33" s="30" t="s">
        <v>151</v>
      </c>
      <c r="B33" s="20">
        <v>6870</v>
      </c>
      <c r="C33" s="28">
        <f>B33*100/B$10</f>
        <v>2.30054416073671</v>
      </c>
      <c r="E33" s="3" t="s">
        <v>10</v>
      </c>
      <c r="F33" s="20">
        <v>129910</v>
      </c>
      <c r="G33" s="28">
        <f t="shared" si="3"/>
        <v>43.50272080368355</v>
      </c>
    </row>
    <row r="34" spans="1:7" ht="12.75">
      <c r="A34" s="30" t="s">
        <v>332</v>
      </c>
      <c r="B34" s="20">
        <v>5295</v>
      </c>
      <c r="C34" s="28">
        <f>B34*100/B$10</f>
        <v>1.7731268313101716</v>
      </c>
      <c r="E34" s="3" t="s">
        <v>11</v>
      </c>
      <c r="F34" s="20">
        <v>256770</v>
      </c>
      <c r="G34" s="28">
        <f t="shared" si="3"/>
        <v>85.98409376308079</v>
      </c>
    </row>
    <row r="35" spans="1:7" ht="12.75">
      <c r="A35" s="27"/>
      <c r="B35" s="20"/>
      <c r="C35" s="28"/>
      <c r="E35" s="3" t="s">
        <v>13</v>
      </c>
      <c r="F35" s="20">
        <v>25980</v>
      </c>
      <c r="G35" s="28">
        <f t="shared" si="3"/>
        <v>8.699874424445374</v>
      </c>
    </row>
    <row r="36" spans="1:7" ht="12.75">
      <c r="A36" s="32" t="s">
        <v>152</v>
      </c>
      <c r="B36" s="20"/>
      <c r="C36" s="28"/>
      <c r="E36" s="3" t="s">
        <v>14</v>
      </c>
      <c r="F36" s="20">
        <v>20230</v>
      </c>
      <c r="G36" s="28">
        <f t="shared" si="3"/>
        <v>6.774382586856425</v>
      </c>
    </row>
    <row r="37" spans="1:7" ht="12.75">
      <c r="A37" s="32" t="s">
        <v>175</v>
      </c>
      <c r="B37" s="25">
        <v>295125</v>
      </c>
      <c r="C37" s="21">
        <f aca="true" t="shared" si="4" ref="C37:C45">B37*100/B$37</f>
        <v>100</v>
      </c>
      <c r="E37" s="3" t="s">
        <v>12</v>
      </c>
      <c r="F37" s="20">
        <v>7540</v>
      </c>
      <c r="G37" s="28">
        <f t="shared" si="3"/>
        <v>2.524905818334031</v>
      </c>
    </row>
    <row r="38" spans="1:7" ht="12.75">
      <c r="A38" s="33" t="s">
        <v>333</v>
      </c>
      <c r="B38" s="20">
        <v>14615</v>
      </c>
      <c r="C38" s="28">
        <f t="shared" si="4"/>
        <v>4.952138924184667</v>
      </c>
      <c r="E38" s="3" t="s">
        <v>10</v>
      </c>
      <c r="F38" s="20">
        <v>12690</v>
      </c>
      <c r="G38" s="28">
        <f t="shared" si="3"/>
        <v>4.249476768522395</v>
      </c>
    </row>
    <row r="39" spans="1:7" ht="12.75">
      <c r="A39" s="33" t="s">
        <v>153</v>
      </c>
      <c r="B39" s="20">
        <v>280510</v>
      </c>
      <c r="C39" s="28">
        <f t="shared" si="4"/>
        <v>95.04786107581533</v>
      </c>
      <c r="F39" s="20"/>
      <c r="G39" s="28"/>
    </row>
    <row r="40" spans="1:7" ht="12.75">
      <c r="A40" s="33" t="s">
        <v>176</v>
      </c>
      <c r="B40" s="20">
        <v>192015</v>
      </c>
      <c r="C40" s="28">
        <f t="shared" si="4"/>
        <v>65.06226175349428</v>
      </c>
      <c r="E40" s="22" t="s">
        <v>171</v>
      </c>
      <c r="F40" s="20"/>
      <c r="G40" s="28"/>
    </row>
    <row r="41" spans="1:7" ht="12.75">
      <c r="A41" s="33" t="s">
        <v>154</v>
      </c>
      <c r="B41" s="20">
        <v>279140</v>
      </c>
      <c r="C41" s="28">
        <f t="shared" si="4"/>
        <v>94.58365099534096</v>
      </c>
      <c r="E41" s="22" t="s">
        <v>191</v>
      </c>
      <c r="F41" s="25">
        <v>278720</v>
      </c>
      <c r="G41" s="21">
        <f>F41*100/F$41</f>
        <v>100</v>
      </c>
    </row>
    <row r="42" spans="1:7" ht="12.75">
      <c r="A42" s="33" t="s">
        <v>176</v>
      </c>
      <c r="B42" s="34">
        <v>191400</v>
      </c>
      <c r="C42" s="28">
        <f t="shared" si="4"/>
        <v>64.85387547649302</v>
      </c>
      <c r="E42" s="3" t="s">
        <v>15</v>
      </c>
      <c r="F42" s="20">
        <v>73755</v>
      </c>
      <c r="G42" s="28">
        <f aca="true" t="shared" si="5" ref="G42:G48">F42*100/F$41</f>
        <v>26.462040757749712</v>
      </c>
    </row>
    <row r="43" spans="1:7" ht="12.75">
      <c r="A43" s="33" t="s">
        <v>155</v>
      </c>
      <c r="B43" s="20">
        <v>980</v>
      </c>
      <c r="C43" s="28">
        <f t="shared" si="4"/>
        <v>0.3320626853028378</v>
      </c>
      <c r="E43" s="3" t="s">
        <v>127</v>
      </c>
      <c r="F43" s="20">
        <v>160400</v>
      </c>
      <c r="G43" s="28">
        <f t="shared" si="5"/>
        <v>57.548794489093</v>
      </c>
    </row>
    <row r="44" spans="1:7" ht="12.75">
      <c r="A44" s="33" t="s">
        <v>176</v>
      </c>
      <c r="B44" s="20">
        <v>435</v>
      </c>
      <c r="C44" s="28">
        <f t="shared" si="4"/>
        <v>0.1473951715374841</v>
      </c>
      <c r="E44" s="3" t="s">
        <v>16</v>
      </c>
      <c r="F44" s="20">
        <v>12815</v>
      </c>
      <c r="G44" s="28">
        <f t="shared" si="5"/>
        <v>4.597804247990815</v>
      </c>
    </row>
    <row r="45" spans="1:7" ht="12.75">
      <c r="A45" s="33" t="s">
        <v>156</v>
      </c>
      <c r="B45" s="20">
        <v>220</v>
      </c>
      <c r="C45" s="28">
        <f t="shared" si="4"/>
        <v>0.0745446844557391</v>
      </c>
      <c r="E45" s="3" t="s">
        <v>17</v>
      </c>
      <c r="F45" s="20">
        <v>9270</v>
      </c>
      <c r="G45" s="28">
        <f t="shared" si="5"/>
        <v>3.325918484500574</v>
      </c>
    </row>
    <row r="46" spans="1:7" ht="12.75">
      <c r="A46" s="33" t="s">
        <v>176</v>
      </c>
      <c r="B46" s="20">
        <v>70</v>
      </c>
      <c r="C46" s="28" t="s">
        <v>360</v>
      </c>
      <c r="E46" s="3" t="s">
        <v>18</v>
      </c>
      <c r="F46" s="20">
        <v>7975</v>
      </c>
      <c r="G46" s="28">
        <f t="shared" si="5"/>
        <v>2.8612944890929968</v>
      </c>
    </row>
    <row r="47" spans="1:7" ht="12.75">
      <c r="A47" s="27"/>
      <c r="B47" s="20"/>
      <c r="C47" s="28"/>
      <c r="E47" s="3" t="s">
        <v>19</v>
      </c>
      <c r="F47" s="20">
        <v>22480</v>
      </c>
      <c r="G47" s="28">
        <f t="shared" si="5"/>
        <v>8.065442020665902</v>
      </c>
    </row>
    <row r="48" spans="1:7" ht="12.75">
      <c r="A48" s="35" t="s">
        <v>157</v>
      </c>
      <c r="B48" s="20"/>
      <c r="C48" s="28"/>
      <c r="E48" s="3" t="s">
        <v>18</v>
      </c>
      <c r="F48" s="20">
        <v>13490</v>
      </c>
      <c r="G48" s="28">
        <f t="shared" si="5"/>
        <v>4.839982778415615</v>
      </c>
    </row>
    <row r="49" spans="1:7" ht="12.75">
      <c r="A49" s="35" t="s">
        <v>335</v>
      </c>
      <c r="B49" s="25">
        <v>298625</v>
      </c>
      <c r="C49" s="21">
        <f aca="true" t="shared" si="6" ref="C49:C60">B49*100/B$10</f>
        <v>100</v>
      </c>
      <c r="F49" s="20"/>
      <c r="G49" s="28"/>
    </row>
    <row r="50" spans="1:7" ht="12.75">
      <c r="A50" s="30" t="s">
        <v>334</v>
      </c>
      <c r="B50" s="20">
        <v>296840</v>
      </c>
      <c r="C50" s="28">
        <f t="shared" si="6"/>
        <v>99.40226035998326</v>
      </c>
      <c r="E50" s="22" t="s">
        <v>172</v>
      </c>
      <c r="F50" s="20"/>
      <c r="G50" s="28"/>
    </row>
    <row r="51" spans="1:7" ht="12.75">
      <c r="A51" s="30" t="s">
        <v>336</v>
      </c>
      <c r="B51" s="20">
        <v>102800</v>
      </c>
      <c r="C51" s="28">
        <f t="shared" si="6"/>
        <v>34.42444537463374</v>
      </c>
      <c r="E51" s="22" t="s">
        <v>173</v>
      </c>
      <c r="F51" s="20"/>
      <c r="G51" s="28"/>
    </row>
    <row r="52" spans="1:7" ht="12.75">
      <c r="A52" s="30" t="s">
        <v>337</v>
      </c>
      <c r="B52" s="20">
        <v>63400</v>
      </c>
      <c r="C52" s="28">
        <f t="shared" si="6"/>
        <v>21.23064043532859</v>
      </c>
      <c r="E52" s="22" t="s">
        <v>192</v>
      </c>
      <c r="F52" s="25">
        <v>15645</v>
      </c>
      <c r="G52" s="21">
        <f>F52*100/F52</f>
        <v>100</v>
      </c>
    </row>
    <row r="53" spans="1:7" ht="12.75">
      <c r="A53" s="30" t="s">
        <v>338</v>
      </c>
      <c r="B53" s="20">
        <v>44190</v>
      </c>
      <c r="C53" s="28">
        <f t="shared" si="6"/>
        <v>14.79782335705316</v>
      </c>
      <c r="E53" s="3" t="s">
        <v>174</v>
      </c>
      <c r="F53" s="20">
        <v>3955</v>
      </c>
      <c r="G53" s="28">
        <f>F53*100/F52</f>
        <v>25.27964205816555</v>
      </c>
    </row>
    <row r="54" spans="1:7" ht="12.75">
      <c r="A54" s="30" t="s">
        <v>158</v>
      </c>
      <c r="B54" s="20">
        <v>21190</v>
      </c>
      <c r="C54" s="28">
        <f t="shared" si="6"/>
        <v>7.095856006697363</v>
      </c>
      <c r="F54" s="20"/>
      <c r="G54" s="28"/>
    </row>
    <row r="55" spans="1:7" ht="12.75">
      <c r="A55" s="30" t="s">
        <v>339</v>
      </c>
      <c r="B55" s="20">
        <v>53980</v>
      </c>
      <c r="C55" s="28">
        <f t="shared" si="6"/>
        <v>18.07618250313939</v>
      </c>
      <c r="E55" s="22" t="s">
        <v>177</v>
      </c>
      <c r="F55" s="20"/>
      <c r="G55" s="28"/>
    </row>
    <row r="56" spans="1:7" ht="12.75">
      <c r="A56" s="30" t="s">
        <v>159</v>
      </c>
      <c r="B56" s="20">
        <v>5780</v>
      </c>
      <c r="C56" s="28">
        <f t="shared" si="6"/>
        <v>1.9355378819589786</v>
      </c>
      <c r="E56" s="22" t="s">
        <v>178</v>
      </c>
      <c r="F56" s="20"/>
      <c r="G56" s="28"/>
    </row>
    <row r="57" spans="1:7" ht="12.75">
      <c r="A57" s="30" t="s">
        <v>340</v>
      </c>
      <c r="B57" s="20">
        <v>32470</v>
      </c>
      <c r="C57" s="28">
        <f t="shared" si="6"/>
        <v>10.87316868982838</v>
      </c>
      <c r="E57" s="22" t="s">
        <v>179</v>
      </c>
      <c r="F57" s="25">
        <v>54220</v>
      </c>
      <c r="G57" s="21">
        <f aca="true" t="shared" si="7" ref="G57:G62">F57*100/F$57</f>
        <v>100</v>
      </c>
    </row>
    <row r="58" spans="1:7" ht="12.75">
      <c r="A58" s="30" t="s">
        <v>160</v>
      </c>
      <c r="B58" s="20">
        <v>6110</v>
      </c>
      <c r="C58" s="28">
        <f t="shared" si="6"/>
        <v>2.046044370029301</v>
      </c>
      <c r="E58" s="3" t="s">
        <v>20</v>
      </c>
      <c r="F58" s="20">
        <v>685</v>
      </c>
      <c r="G58" s="28">
        <f t="shared" si="7"/>
        <v>1.2633714496495758</v>
      </c>
    </row>
    <row r="59" spans="1:7" ht="12.75">
      <c r="A59" s="30" t="s">
        <v>341</v>
      </c>
      <c r="B59" s="20">
        <v>1780</v>
      </c>
      <c r="C59" s="28">
        <f t="shared" si="6"/>
        <v>0.5960652992884052</v>
      </c>
      <c r="E59" s="3" t="s">
        <v>21</v>
      </c>
      <c r="F59" s="20">
        <v>1115</v>
      </c>
      <c r="G59" s="28">
        <f t="shared" si="7"/>
        <v>2.0564367392106235</v>
      </c>
    </row>
    <row r="60" spans="1:7" ht="12.75">
      <c r="A60" s="30" t="s">
        <v>161</v>
      </c>
      <c r="B60" s="20">
        <v>580</v>
      </c>
      <c r="C60" s="28">
        <f t="shared" si="6"/>
        <v>0.19422352448723315</v>
      </c>
      <c r="E60" s="3" t="s">
        <v>180</v>
      </c>
      <c r="F60" s="20">
        <v>14575</v>
      </c>
      <c r="G60" s="28">
        <f t="shared" si="7"/>
        <v>26.881224640354112</v>
      </c>
    </row>
    <row r="61" spans="1:7" ht="12.75">
      <c r="A61" s="30" t="s">
        <v>162</v>
      </c>
      <c r="B61" s="20">
        <v>1200</v>
      </c>
      <c r="C61" s="28">
        <f>B61*100/B$10</f>
        <v>0.40184177480117206</v>
      </c>
      <c r="E61" s="3" t="s">
        <v>22</v>
      </c>
      <c r="F61" s="20">
        <v>16145</v>
      </c>
      <c r="G61" s="28">
        <f t="shared" si="7"/>
        <v>29.776835116193286</v>
      </c>
    </row>
    <row r="62" spans="1:7" ht="12.75">
      <c r="A62" s="30"/>
      <c r="B62" s="20"/>
      <c r="C62" s="28"/>
      <c r="E62" s="3" t="s">
        <v>181</v>
      </c>
      <c r="F62" s="20">
        <v>21705</v>
      </c>
      <c r="G62" s="28">
        <f t="shared" si="7"/>
        <v>40.031353744005905</v>
      </c>
    </row>
    <row r="63" spans="1:7" ht="12.75">
      <c r="A63" s="35" t="s">
        <v>163</v>
      </c>
      <c r="B63" s="20"/>
      <c r="C63" s="28"/>
      <c r="F63" s="20"/>
      <c r="G63" s="28"/>
    </row>
    <row r="64" spans="1:7" ht="14.25">
      <c r="A64" s="29" t="s">
        <v>306</v>
      </c>
      <c r="B64" s="25">
        <v>102800</v>
      </c>
      <c r="C64" s="21">
        <f aca="true" t="shared" si="8" ref="C64:C73">B64*100/B$64</f>
        <v>100</v>
      </c>
      <c r="E64" s="22" t="s">
        <v>182</v>
      </c>
      <c r="F64" s="20"/>
      <c r="G64" s="28"/>
    </row>
    <row r="65" spans="1:7" ht="12.75">
      <c r="A65" s="30" t="s">
        <v>164</v>
      </c>
      <c r="B65" s="20">
        <v>86945</v>
      </c>
      <c r="C65" s="28">
        <f t="shared" si="8"/>
        <v>84.57684824902724</v>
      </c>
      <c r="E65" s="22" t="s">
        <v>193</v>
      </c>
      <c r="F65" s="25">
        <v>233185</v>
      </c>
      <c r="G65" s="21">
        <f>F65*100/F$65</f>
        <v>100</v>
      </c>
    </row>
    <row r="66" spans="1:7" ht="12.75">
      <c r="A66" s="30" t="s">
        <v>165</v>
      </c>
      <c r="B66" s="20">
        <v>50935</v>
      </c>
      <c r="C66" s="28">
        <f t="shared" si="8"/>
        <v>49.547665369649806</v>
      </c>
      <c r="E66" s="3" t="s">
        <v>23</v>
      </c>
      <c r="F66" s="20">
        <v>48330</v>
      </c>
      <c r="G66" s="28">
        <f aca="true" t="shared" si="9" ref="G66:G72">F66*100/F$65</f>
        <v>20.72603297810751</v>
      </c>
    </row>
    <row r="67" spans="1:7" ht="12.75">
      <c r="A67" s="30" t="s">
        <v>166</v>
      </c>
      <c r="B67" s="20">
        <v>58615</v>
      </c>
      <c r="C67" s="28">
        <f t="shared" si="8"/>
        <v>57.018482490272376</v>
      </c>
      <c r="E67" s="3" t="s">
        <v>183</v>
      </c>
      <c r="F67" s="20">
        <v>41440</v>
      </c>
      <c r="G67" s="28">
        <f t="shared" si="9"/>
        <v>17.77129746767588</v>
      </c>
    </row>
    <row r="68" spans="1:7" ht="12.75">
      <c r="A68" s="30" t="s">
        <v>165</v>
      </c>
      <c r="B68" s="20">
        <v>37550</v>
      </c>
      <c r="C68" s="28">
        <f t="shared" si="8"/>
        <v>36.52723735408561</v>
      </c>
      <c r="E68" s="3" t="s">
        <v>184</v>
      </c>
      <c r="F68" s="20">
        <v>58085</v>
      </c>
      <c r="G68" s="28">
        <f t="shared" si="9"/>
        <v>24.909406694255633</v>
      </c>
    </row>
    <row r="69" spans="1:7" ht="12.75">
      <c r="A69" s="30" t="s">
        <v>167</v>
      </c>
      <c r="B69" s="20">
        <v>16970</v>
      </c>
      <c r="C69" s="28">
        <f t="shared" si="8"/>
        <v>16.507782101167315</v>
      </c>
      <c r="E69" s="3" t="s">
        <v>24</v>
      </c>
      <c r="F69" s="20">
        <v>43595</v>
      </c>
      <c r="G69" s="28">
        <f t="shared" si="9"/>
        <v>18.695456397281127</v>
      </c>
    </row>
    <row r="70" spans="1:7" ht="12.75">
      <c r="A70" s="30" t="s">
        <v>165</v>
      </c>
      <c r="B70" s="20">
        <v>9350</v>
      </c>
      <c r="C70" s="28">
        <f t="shared" si="8"/>
        <v>9.09533073929961</v>
      </c>
      <c r="E70" s="3" t="s">
        <v>25</v>
      </c>
      <c r="F70" s="20">
        <v>11485</v>
      </c>
      <c r="G70" s="28">
        <f t="shared" si="9"/>
        <v>4.925273924137487</v>
      </c>
    </row>
    <row r="71" spans="1:7" ht="12.75">
      <c r="A71" s="30" t="s">
        <v>168</v>
      </c>
      <c r="B71" s="20">
        <v>15855</v>
      </c>
      <c r="C71" s="28">
        <f t="shared" si="8"/>
        <v>15.423151750972762</v>
      </c>
      <c r="E71" s="3" t="s">
        <v>26</v>
      </c>
      <c r="F71" s="20">
        <v>18495</v>
      </c>
      <c r="G71" s="28">
        <f t="shared" si="9"/>
        <v>7.9314707206724275</v>
      </c>
    </row>
    <row r="72" spans="1:7" ht="12.75">
      <c r="A72" s="30" t="s">
        <v>169</v>
      </c>
      <c r="B72" s="20">
        <v>10945</v>
      </c>
      <c r="C72" s="28">
        <f t="shared" si="8"/>
        <v>10.646887159533074</v>
      </c>
      <c r="E72" s="3" t="s">
        <v>185</v>
      </c>
      <c r="F72" s="20">
        <v>11755</v>
      </c>
      <c r="G72" s="28">
        <f t="shared" si="9"/>
        <v>5.041061817869932</v>
      </c>
    </row>
    <row r="73" spans="1:7" ht="12.75">
      <c r="A73" s="30" t="s">
        <v>170</v>
      </c>
      <c r="B73" s="20">
        <v>2950</v>
      </c>
      <c r="C73" s="28">
        <f t="shared" si="8"/>
        <v>2.869649805447471</v>
      </c>
      <c r="F73" s="20"/>
      <c r="G73" s="28"/>
    </row>
    <row r="74" spans="1:7" ht="12.75">
      <c r="A74" s="27"/>
      <c r="B74" s="36"/>
      <c r="C74" s="24"/>
      <c r="E74" s="3" t="s">
        <v>186</v>
      </c>
      <c r="F74" s="36" t="s">
        <v>195</v>
      </c>
      <c r="G74" s="37">
        <f>SUM(F68:F72)*100/F65</f>
        <v>61.50266955421661</v>
      </c>
    </row>
    <row r="75" spans="1:7" ht="12.75">
      <c r="A75" s="19" t="s">
        <v>188</v>
      </c>
      <c r="B75" s="20"/>
      <c r="C75" s="28"/>
      <c r="E75" s="3" t="s">
        <v>187</v>
      </c>
      <c r="F75" s="36" t="s">
        <v>195</v>
      </c>
      <c r="G75" s="37">
        <f>(F71+F72)*100/F65</f>
        <v>12.972532538542358</v>
      </c>
    </row>
    <row r="76" spans="1:7" ht="12.75">
      <c r="A76" s="19" t="s">
        <v>194</v>
      </c>
      <c r="B76" s="25">
        <v>295125</v>
      </c>
      <c r="C76" s="21">
        <f>B76*100/B$37</f>
        <v>100</v>
      </c>
      <c r="F76" s="20"/>
      <c r="G76" s="28"/>
    </row>
    <row r="77" spans="1:7" ht="12.75">
      <c r="A77" s="27" t="s">
        <v>342</v>
      </c>
      <c r="B77" s="20">
        <v>125815</v>
      </c>
      <c r="C77" s="28">
        <f aca="true" t="shared" si="10" ref="C77:C83">B77*100/B$37</f>
        <v>42.63108852181279</v>
      </c>
      <c r="E77" s="38" t="s">
        <v>221</v>
      </c>
      <c r="F77" s="20"/>
      <c r="G77" s="28"/>
    </row>
    <row r="78" spans="1:7" ht="12.75">
      <c r="A78" s="27" t="s">
        <v>189</v>
      </c>
      <c r="B78" s="20">
        <v>113400</v>
      </c>
      <c r="C78" s="28">
        <f t="shared" si="10"/>
        <v>38.42439644218551</v>
      </c>
      <c r="E78" s="38" t="s">
        <v>249</v>
      </c>
      <c r="F78" s="25">
        <v>269505</v>
      </c>
      <c r="G78" s="21">
        <f>F78*100/F$78</f>
        <v>100</v>
      </c>
    </row>
    <row r="79" spans="1:7" ht="12.75">
      <c r="A79" s="27" t="s">
        <v>343</v>
      </c>
      <c r="B79" s="20">
        <v>78420</v>
      </c>
      <c r="C79" s="28">
        <f t="shared" si="10"/>
        <v>26.571791613722997</v>
      </c>
      <c r="E79" s="39" t="s">
        <v>27</v>
      </c>
      <c r="F79" s="20">
        <v>6175</v>
      </c>
      <c r="G79" s="28">
        <f>F79*100/F$78</f>
        <v>2.291237639375893</v>
      </c>
    </row>
    <row r="80" spans="1:7" ht="12.75">
      <c r="A80" s="27" t="s">
        <v>344</v>
      </c>
      <c r="B80" s="20">
        <v>34980</v>
      </c>
      <c r="C80" s="28">
        <f t="shared" si="10"/>
        <v>11.852604828462516</v>
      </c>
      <c r="E80" s="39"/>
      <c r="F80" s="20"/>
      <c r="G80" s="28"/>
    </row>
    <row r="81" spans="1:7" ht="12.75">
      <c r="A81" s="27" t="s">
        <v>345</v>
      </c>
      <c r="B81" s="20">
        <v>19030</v>
      </c>
      <c r="C81" s="28">
        <f t="shared" si="10"/>
        <v>6.4481152054214315</v>
      </c>
      <c r="E81" s="39"/>
      <c r="F81" s="20"/>
      <c r="G81" s="28"/>
    </row>
    <row r="82" spans="1:7" ht="12.75">
      <c r="A82" s="27" t="s">
        <v>346</v>
      </c>
      <c r="B82" s="20">
        <v>15950</v>
      </c>
      <c r="C82" s="28">
        <f t="shared" si="10"/>
        <v>5.404489623041084</v>
      </c>
      <c r="E82" s="39"/>
      <c r="F82" s="20"/>
      <c r="G82" s="28"/>
    </row>
    <row r="83" spans="1:7" ht="13.5" thickBot="1">
      <c r="A83" s="40" t="s">
        <v>347</v>
      </c>
      <c r="B83" s="41">
        <v>55910</v>
      </c>
      <c r="C83" s="42">
        <f t="shared" si="10"/>
        <v>18.944515036001693</v>
      </c>
      <c r="D83" s="43"/>
      <c r="E83" s="44"/>
      <c r="F83" s="41"/>
      <c r="G83" s="42"/>
    </row>
    <row r="84" ht="13.5" thickTop="1">
      <c r="A84" s="1" t="s">
        <v>362</v>
      </c>
    </row>
    <row r="85" ht="12.75">
      <c r="A85" s="45" t="s">
        <v>196</v>
      </c>
    </row>
    <row r="86" ht="12.75">
      <c r="A86" s="3" t="s">
        <v>197</v>
      </c>
    </row>
    <row r="87" ht="12.75">
      <c r="A87" s="3" t="s">
        <v>295</v>
      </c>
    </row>
    <row r="88" ht="14.25">
      <c r="A88" s="46" t="s">
        <v>358</v>
      </c>
    </row>
    <row r="89" ht="14.25">
      <c r="A89" s="46" t="s">
        <v>128</v>
      </c>
    </row>
    <row r="90" ht="12.75">
      <c r="A90" s="3" t="s">
        <v>198</v>
      </c>
    </row>
  </sheetData>
  <printOptions/>
  <pageMargins left="0.65" right="0.75" top="0.33" bottom="0.23" header="0.5" footer="0.5"/>
  <pageSetup fitToHeight="1" fitToWidth="1" horizontalDpi="600" verticalDpi="600" orientation="portrait" scale="6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5.7109375" style="3" customWidth="1"/>
    <col min="2" max="2" width="12.8515625" style="3" customWidth="1"/>
    <col min="3" max="3" width="8.57421875" style="3" customWidth="1"/>
    <col min="4" max="4" width="0.71875" style="3" customWidth="1"/>
    <col min="5" max="5" width="45.7109375" style="3" customWidth="1"/>
    <col min="6" max="6" width="12.8515625" style="3" customWidth="1"/>
    <col min="7" max="7" width="8.421875" style="3" customWidth="1"/>
    <col min="8" max="16384" width="9.140625" style="3" customWidth="1"/>
  </cols>
  <sheetData>
    <row r="1" s="1" customFormat="1" ht="3.75" customHeight="1">
      <c r="A1" s="1" t="s">
        <v>361</v>
      </c>
    </row>
    <row r="2" ht="15.75">
      <c r="A2" s="2" t="s">
        <v>313</v>
      </c>
    </row>
    <row r="3" ht="14.25">
      <c r="A3" s="4" t="s">
        <v>359</v>
      </c>
    </row>
    <row r="4" ht="12.75">
      <c r="A4" s="3" t="s">
        <v>305</v>
      </c>
    </row>
    <row r="6" ht="13.5" thickBot="1">
      <c r="A6" s="5" t="s">
        <v>356</v>
      </c>
    </row>
    <row r="7" spans="1:7" ht="13.5" thickTop="1">
      <c r="A7" s="6"/>
      <c r="B7" s="7"/>
      <c r="C7" s="8"/>
      <c r="D7" s="9"/>
      <c r="E7" s="10"/>
      <c r="F7" s="7"/>
      <c r="G7" s="8"/>
    </row>
    <row r="8" spans="1:7" ht="12.75">
      <c r="A8" s="11" t="s">
        <v>135</v>
      </c>
      <c r="B8" s="12" t="s">
        <v>136</v>
      </c>
      <c r="C8" s="13" t="s">
        <v>137</v>
      </c>
      <c r="D8" s="14"/>
      <c r="E8" s="15" t="s">
        <v>135</v>
      </c>
      <c r="F8" s="12" t="s">
        <v>136</v>
      </c>
      <c r="G8" s="13" t="s">
        <v>137</v>
      </c>
    </row>
    <row r="9" spans="1:7" ht="12.75">
      <c r="A9" s="16"/>
      <c r="B9" s="17"/>
      <c r="C9" s="47"/>
      <c r="F9" s="48"/>
      <c r="G9" s="47"/>
    </row>
    <row r="10" spans="1:7" ht="12.75">
      <c r="A10" s="49" t="s">
        <v>199</v>
      </c>
      <c r="B10" s="23"/>
      <c r="C10" s="28"/>
      <c r="E10" s="22" t="s">
        <v>220</v>
      </c>
      <c r="F10" s="20"/>
      <c r="G10" s="28"/>
    </row>
    <row r="11" spans="1:7" ht="12.75">
      <c r="A11" s="49" t="s">
        <v>241</v>
      </c>
      <c r="B11" s="25">
        <v>276370</v>
      </c>
      <c r="C11" s="21">
        <f>B11*100/B$11</f>
        <v>100</v>
      </c>
      <c r="E11" s="22" t="s">
        <v>248</v>
      </c>
      <c r="F11" s="25">
        <v>154465</v>
      </c>
      <c r="G11" s="21">
        <f>F11*100/F$11</f>
        <v>100</v>
      </c>
    </row>
    <row r="12" spans="1:7" ht="12.75">
      <c r="A12" s="50" t="s">
        <v>28</v>
      </c>
      <c r="B12" s="20">
        <v>174295</v>
      </c>
      <c r="C12" s="28">
        <f>B12*100/B$11</f>
        <v>63.06581756341137</v>
      </c>
      <c r="E12" s="4" t="s">
        <v>54</v>
      </c>
      <c r="F12" s="51">
        <v>64620</v>
      </c>
      <c r="G12" s="52">
        <f aca="true" t="shared" si="0" ref="G12:G17">F12*100/F$11</f>
        <v>41.83471983944583</v>
      </c>
    </row>
    <row r="13" spans="1:7" ht="12.75">
      <c r="A13" s="50" t="s">
        <v>200</v>
      </c>
      <c r="B13" s="20">
        <v>173490</v>
      </c>
      <c r="C13" s="28">
        <f>B13*100/B$11</f>
        <v>62.77454137569201</v>
      </c>
      <c r="E13" s="3" t="s">
        <v>55</v>
      </c>
      <c r="F13" s="20">
        <v>27155</v>
      </c>
      <c r="G13" s="28">
        <f t="shared" si="0"/>
        <v>17.58003431198006</v>
      </c>
    </row>
    <row r="14" spans="1:7" ht="12.75">
      <c r="A14" s="50" t="s">
        <v>29</v>
      </c>
      <c r="B14" s="20">
        <v>158565</v>
      </c>
      <c r="C14" s="28">
        <f>B14*100/B$11</f>
        <v>57.37417230524297</v>
      </c>
      <c r="E14" s="4" t="s">
        <v>287</v>
      </c>
      <c r="F14" s="51">
        <v>46490</v>
      </c>
      <c r="G14" s="52">
        <f t="shared" si="0"/>
        <v>30.097433075453985</v>
      </c>
    </row>
    <row r="15" spans="1:7" ht="12.75">
      <c r="A15" s="50" t="s">
        <v>30</v>
      </c>
      <c r="B15" s="20">
        <v>14925</v>
      </c>
      <c r="C15" s="28">
        <f>B15*100/B$11</f>
        <v>5.4003690704490355</v>
      </c>
      <c r="E15" s="3" t="s">
        <v>56</v>
      </c>
      <c r="F15" s="20">
        <v>10195</v>
      </c>
      <c r="G15" s="28">
        <f t="shared" si="0"/>
        <v>6.6002006927135595</v>
      </c>
    </row>
    <row r="16" spans="1:7" ht="12.75">
      <c r="A16" s="50" t="s">
        <v>201</v>
      </c>
      <c r="B16" s="20" t="s">
        <v>195</v>
      </c>
      <c r="C16" s="28">
        <f>B15*100/B13</f>
        <v>8.602801314196784</v>
      </c>
      <c r="E16" s="3" t="s">
        <v>57</v>
      </c>
      <c r="F16" s="20">
        <v>2940</v>
      </c>
      <c r="G16" s="28">
        <f t="shared" si="0"/>
        <v>1.9033437995662448</v>
      </c>
    </row>
    <row r="17" spans="1:7" ht="12.75">
      <c r="A17" s="50" t="s">
        <v>31</v>
      </c>
      <c r="B17" s="20">
        <v>800</v>
      </c>
      <c r="C17" s="28">
        <f>B17*100/B$11</f>
        <v>0.2894670188515396</v>
      </c>
      <c r="E17" s="3" t="s">
        <v>58</v>
      </c>
      <c r="F17" s="20">
        <v>3065</v>
      </c>
      <c r="G17" s="28">
        <f t="shared" si="0"/>
        <v>1.9842682808403198</v>
      </c>
    </row>
    <row r="18" spans="1:7" ht="12.75">
      <c r="A18" s="50" t="s">
        <v>32</v>
      </c>
      <c r="B18" s="20">
        <v>102075</v>
      </c>
      <c r="C18" s="28">
        <f>B18*100/B$11</f>
        <v>36.93418243658863</v>
      </c>
      <c r="E18" s="3" t="s">
        <v>302</v>
      </c>
      <c r="F18" s="31">
        <v>33.3</v>
      </c>
      <c r="G18" s="28" t="s">
        <v>195</v>
      </c>
    </row>
    <row r="19" spans="1:7" ht="12.75">
      <c r="A19" s="50"/>
      <c r="B19" s="20"/>
      <c r="C19" s="28"/>
      <c r="F19" s="20"/>
      <c r="G19" s="28"/>
    </row>
    <row r="20" spans="1:7" ht="12.75">
      <c r="A20" s="49" t="s">
        <v>242</v>
      </c>
      <c r="B20" s="25">
        <v>132800</v>
      </c>
      <c r="C20" s="21">
        <f>B20*100/B$20</f>
        <v>100</v>
      </c>
      <c r="E20" s="22" t="s">
        <v>224</v>
      </c>
      <c r="F20" s="25"/>
      <c r="G20" s="21"/>
    </row>
    <row r="21" spans="1:7" ht="14.25">
      <c r="A21" s="50" t="s">
        <v>33</v>
      </c>
      <c r="B21" s="20">
        <v>71495</v>
      </c>
      <c r="C21" s="28">
        <f>B21*100/B$20</f>
        <v>53.836596385542165</v>
      </c>
      <c r="E21" s="22" t="s">
        <v>314</v>
      </c>
      <c r="F21" s="25">
        <v>102800</v>
      </c>
      <c r="G21" s="21">
        <f>F21*100/F$21</f>
        <v>100</v>
      </c>
    </row>
    <row r="22" spans="1:7" ht="12.75">
      <c r="A22" s="50" t="s">
        <v>200</v>
      </c>
      <c r="B22" s="20">
        <v>71385</v>
      </c>
      <c r="C22" s="28">
        <f>B22*100/B$20</f>
        <v>53.753765060240966</v>
      </c>
      <c r="E22" s="3" t="s">
        <v>225</v>
      </c>
      <c r="F22" s="20">
        <v>10065</v>
      </c>
      <c r="G22" s="28">
        <f aca="true" t="shared" si="1" ref="G22:G31">F22*100/F$21</f>
        <v>9.790856031128405</v>
      </c>
    </row>
    <row r="23" spans="1:7" ht="12.75">
      <c r="A23" s="50" t="s">
        <v>34</v>
      </c>
      <c r="B23" s="20">
        <v>63315</v>
      </c>
      <c r="C23" s="28">
        <f>B23*100/B$20</f>
        <v>47.6769578313253</v>
      </c>
      <c r="E23" s="3" t="s">
        <v>226</v>
      </c>
      <c r="F23" s="20">
        <v>6190</v>
      </c>
      <c r="G23" s="28">
        <f t="shared" si="1"/>
        <v>6.021400778210117</v>
      </c>
    </row>
    <row r="24" spans="1:7" ht="12.75">
      <c r="A24" s="50"/>
      <c r="B24" s="20"/>
      <c r="C24" s="28"/>
      <c r="E24" s="3" t="s">
        <v>227</v>
      </c>
      <c r="F24" s="20">
        <v>13390</v>
      </c>
      <c r="G24" s="28">
        <f t="shared" si="1"/>
        <v>13.025291828793774</v>
      </c>
    </row>
    <row r="25" spans="1:7" ht="12.75">
      <c r="A25" s="49" t="s">
        <v>243</v>
      </c>
      <c r="B25" s="25">
        <v>3490</v>
      </c>
      <c r="C25" s="21">
        <f>B25*100/B$25</f>
        <v>100</v>
      </c>
      <c r="E25" s="3" t="s">
        <v>228</v>
      </c>
      <c r="F25" s="20">
        <v>14675</v>
      </c>
      <c r="G25" s="28">
        <f t="shared" si="1"/>
        <v>14.275291828793774</v>
      </c>
    </row>
    <row r="26" spans="1:7" ht="12.75">
      <c r="A26" s="50" t="s">
        <v>35</v>
      </c>
      <c r="B26" s="20">
        <v>1800</v>
      </c>
      <c r="C26" s="28">
        <f>B26*100/B$25</f>
        <v>51.57593123209169</v>
      </c>
      <c r="E26" s="3" t="s">
        <v>229</v>
      </c>
      <c r="F26" s="20">
        <v>18555</v>
      </c>
      <c r="G26" s="28">
        <f t="shared" si="1"/>
        <v>18.049610894941633</v>
      </c>
    </row>
    <row r="27" spans="1:7" ht="12.75">
      <c r="A27" s="50"/>
      <c r="B27" s="20"/>
      <c r="C27" s="28"/>
      <c r="E27" s="3" t="s">
        <v>230</v>
      </c>
      <c r="F27" s="20">
        <v>20045</v>
      </c>
      <c r="G27" s="28">
        <f t="shared" si="1"/>
        <v>19.499027237354085</v>
      </c>
    </row>
    <row r="28" spans="1:7" ht="12.75">
      <c r="A28" s="49" t="s">
        <v>202</v>
      </c>
      <c r="B28" s="20"/>
      <c r="C28" s="28"/>
      <c r="E28" s="3" t="s">
        <v>231</v>
      </c>
      <c r="F28" s="20">
        <v>10515</v>
      </c>
      <c r="G28" s="28">
        <f t="shared" si="1"/>
        <v>10.228599221789883</v>
      </c>
    </row>
    <row r="29" spans="1:7" ht="12.75">
      <c r="A29" s="49" t="s">
        <v>244</v>
      </c>
      <c r="B29" s="25">
        <v>158565</v>
      </c>
      <c r="C29" s="21">
        <f>B29*100/B$29</f>
        <v>100</v>
      </c>
      <c r="E29" s="3" t="s">
        <v>232</v>
      </c>
      <c r="F29" s="20">
        <v>6550</v>
      </c>
      <c r="G29" s="28">
        <f t="shared" si="1"/>
        <v>6.371595330739299</v>
      </c>
    </row>
    <row r="30" spans="1:7" ht="12.75">
      <c r="A30" s="49" t="s">
        <v>203</v>
      </c>
      <c r="B30" s="20"/>
      <c r="C30" s="28"/>
      <c r="E30" s="3" t="s">
        <v>233</v>
      </c>
      <c r="F30" s="20">
        <v>1595</v>
      </c>
      <c r="G30" s="28">
        <f t="shared" si="1"/>
        <v>1.551556420233463</v>
      </c>
    </row>
    <row r="31" spans="1:7" ht="12.75">
      <c r="A31" s="50" t="s">
        <v>204</v>
      </c>
      <c r="B31" s="20">
        <v>25560</v>
      </c>
      <c r="C31" s="28">
        <f>B31*100/B$29</f>
        <v>16.11957241509791</v>
      </c>
      <c r="E31" s="3" t="s">
        <v>234</v>
      </c>
      <c r="F31" s="20">
        <v>1215</v>
      </c>
      <c r="G31" s="28">
        <f t="shared" si="1"/>
        <v>1.1819066147859922</v>
      </c>
    </row>
    <row r="32" spans="1:7" ht="12.75">
      <c r="A32" s="50" t="s">
        <v>205</v>
      </c>
      <c r="B32" s="20">
        <v>37480</v>
      </c>
      <c r="C32" s="28">
        <f>B32*100/B$29</f>
        <v>23.63699429256141</v>
      </c>
      <c r="E32" s="3" t="s">
        <v>132</v>
      </c>
      <c r="F32" s="20">
        <v>40227</v>
      </c>
      <c r="G32" s="28" t="s">
        <v>195</v>
      </c>
    </row>
    <row r="33" spans="1:7" ht="12.75">
      <c r="A33" s="50" t="s">
        <v>206</v>
      </c>
      <c r="B33" s="20">
        <v>33255</v>
      </c>
      <c r="C33" s="28">
        <f>B33*100/B$29</f>
        <v>20.972471856967175</v>
      </c>
      <c r="F33" s="20"/>
      <c r="G33" s="28"/>
    </row>
    <row r="34" spans="1:7" ht="12.75">
      <c r="A34" s="50" t="s">
        <v>36</v>
      </c>
      <c r="B34" s="20">
        <v>465</v>
      </c>
      <c r="C34" s="28">
        <f>B34*100/B$29</f>
        <v>0.2932551319648094</v>
      </c>
      <c r="E34" s="3" t="s">
        <v>59</v>
      </c>
      <c r="F34" s="20">
        <v>93005</v>
      </c>
      <c r="G34" s="28">
        <f>F34*100/F$21</f>
        <v>90.47178988326849</v>
      </c>
    </row>
    <row r="35" spans="1:7" ht="12.75">
      <c r="A35" s="50" t="s">
        <v>207</v>
      </c>
      <c r="B35" s="20"/>
      <c r="C35" s="28"/>
      <c r="E35" s="3" t="s">
        <v>296</v>
      </c>
      <c r="F35" s="20">
        <v>51567</v>
      </c>
      <c r="G35" s="28" t="s">
        <v>195</v>
      </c>
    </row>
    <row r="36" spans="1:7" ht="12.75">
      <c r="A36" s="50" t="s">
        <v>208</v>
      </c>
      <c r="B36" s="20">
        <v>19220</v>
      </c>
      <c r="C36" s="28">
        <f>B36*100/B$29</f>
        <v>12.121212121212121</v>
      </c>
      <c r="E36" s="3" t="s">
        <v>130</v>
      </c>
      <c r="F36" s="20">
        <v>13795</v>
      </c>
      <c r="G36" s="28">
        <f>F36*100/F$21</f>
        <v>13.419260700389104</v>
      </c>
    </row>
    <row r="37" spans="1:7" ht="12.75">
      <c r="A37" s="50" t="s">
        <v>209</v>
      </c>
      <c r="B37" s="20"/>
      <c r="C37" s="28"/>
      <c r="E37" s="3" t="s">
        <v>297</v>
      </c>
      <c r="F37" s="20">
        <v>8366</v>
      </c>
      <c r="G37" s="28" t="s">
        <v>195</v>
      </c>
    </row>
    <row r="38" spans="1:7" ht="12.75">
      <c r="A38" s="50" t="s">
        <v>37</v>
      </c>
      <c r="B38" s="20">
        <v>42580</v>
      </c>
      <c r="C38" s="28">
        <f>B38*100/B$29</f>
        <v>26.853340901207705</v>
      </c>
      <c r="E38" s="3" t="s">
        <v>131</v>
      </c>
      <c r="F38" s="20">
        <v>6000</v>
      </c>
      <c r="G38" s="28">
        <f>F38*100/F$21</f>
        <v>5.836575875486381</v>
      </c>
    </row>
    <row r="39" spans="1:7" ht="12.75">
      <c r="A39" s="50"/>
      <c r="B39" s="20"/>
      <c r="C39" s="28"/>
      <c r="E39" s="3" t="s">
        <v>298</v>
      </c>
      <c r="F39" s="20">
        <v>5941</v>
      </c>
      <c r="G39" s="28" t="s">
        <v>195</v>
      </c>
    </row>
    <row r="40" spans="1:7" ht="12.75">
      <c r="A40" s="49" t="s">
        <v>210</v>
      </c>
      <c r="B40" s="20"/>
      <c r="C40" s="28"/>
      <c r="E40" s="3" t="s">
        <v>235</v>
      </c>
      <c r="F40" s="20">
        <v>5990</v>
      </c>
      <c r="G40" s="28">
        <f>F40*100/F$21</f>
        <v>5.826848249027237</v>
      </c>
    </row>
    <row r="41" spans="1:7" ht="12.75">
      <c r="A41" s="50" t="s">
        <v>211</v>
      </c>
      <c r="B41" s="20">
        <v>575</v>
      </c>
      <c r="C41" s="28">
        <f aca="true" t="shared" si="2" ref="C41:C47">B41*100/B$29</f>
        <v>0.36262731371992557</v>
      </c>
      <c r="E41" s="3" t="s">
        <v>299</v>
      </c>
      <c r="F41" s="20">
        <v>3740</v>
      </c>
      <c r="G41" s="28" t="s">
        <v>195</v>
      </c>
    </row>
    <row r="42" spans="1:7" ht="12.75">
      <c r="A42" s="50" t="s">
        <v>38</v>
      </c>
      <c r="B42" s="20">
        <v>14095</v>
      </c>
      <c r="C42" s="28">
        <f t="shared" si="2"/>
        <v>8.88909910762148</v>
      </c>
      <c r="E42" s="3" t="s">
        <v>236</v>
      </c>
      <c r="F42" s="20">
        <v>6975</v>
      </c>
      <c r="G42" s="28">
        <f>F42*100/F$21</f>
        <v>6.785019455252918</v>
      </c>
    </row>
    <row r="43" spans="1:7" ht="12.75">
      <c r="A43" s="50" t="s">
        <v>39</v>
      </c>
      <c r="B43" s="20">
        <v>30370</v>
      </c>
      <c r="C43" s="28">
        <f t="shared" si="2"/>
        <v>19.15302872638981</v>
      </c>
      <c r="E43" s="3" t="s">
        <v>300</v>
      </c>
      <c r="F43" s="20">
        <v>10735</v>
      </c>
      <c r="G43" s="28" t="s">
        <v>195</v>
      </c>
    </row>
    <row r="44" spans="1:7" ht="12.75">
      <c r="A44" s="50" t="s">
        <v>40</v>
      </c>
      <c r="B44" s="20">
        <v>7205</v>
      </c>
      <c r="C44" s="28">
        <f t="shared" si="2"/>
        <v>4.543877904960111</v>
      </c>
      <c r="F44" s="20"/>
      <c r="G44" s="28"/>
    </row>
    <row r="45" spans="1:7" ht="14.25">
      <c r="A45" s="50" t="s">
        <v>41</v>
      </c>
      <c r="B45" s="20">
        <v>15690</v>
      </c>
      <c r="C45" s="28">
        <f t="shared" si="2"/>
        <v>9.894995743070664</v>
      </c>
      <c r="E45" s="22" t="s">
        <v>315</v>
      </c>
      <c r="F45" s="25">
        <v>86945</v>
      </c>
      <c r="G45" s="21">
        <f>F45*100/F$45</f>
        <v>100</v>
      </c>
    </row>
    <row r="46" spans="1:7" ht="12.75">
      <c r="A46" s="50" t="s">
        <v>212</v>
      </c>
      <c r="B46" s="20">
        <v>9965</v>
      </c>
      <c r="C46" s="28">
        <f t="shared" si="2"/>
        <v>6.284489010815753</v>
      </c>
      <c r="E46" s="3" t="s">
        <v>225</v>
      </c>
      <c r="F46" s="20">
        <v>7315</v>
      </c>
      <c r="G46" s="28">
        <f aca="true" t="shared" si="3" ref="G46:G55">F46*100/F$45</f>
        <v>8.413364770832136</v>
      </c>
    </row>
    <row r="47" spans="1:7" ht="12.75">
      <c r="A47" s="50" t="s">
        <v>42</v>
      </c>
      <c r="B47" s="20">
        <v>3470</v>
      </c>
      <c r="C47" s="28">
        <f t="shared" si="2"/>
        <v>2.188377006275029</v>
      </c>
      <c r="E47" s="3" t="s">
        <v>226</v>
      </c>
      <c r="F47" s="20">
        <v>5440</v>
      </c>
      <c r="G47" s="28">
        <f t="shared" si="3"/>
        <v>6.256829029846455</v>
      </c>
    </row>
    <row r="48" spans="1:7" ht="12.75">
      <c r="A48" s="50" t="s">
        <v>213</v>
      </c>
      <c r="B48" s="20"/>
      <c r="C48" s="28"/>
      <c r="E48" s="3" t="s">
        <v>227</v>
      </c>
      <c r="F48" s="20">
        <v>12030</v>
      </c>
      <c r="G48" s="28">
        <f t="shared" si="3"/>
        <v>13.836333314164127</v>
      </c>
    </row>
    <row r="49" spans="1:7" ht="12.75">
      <c r="A49" s="50" t="s">
        <v>43</v>
      </c>
      <c r="B49" s="20">
        <v>9050</v>
      </c>
      <c r="C49" s="28">
        <f>B49*100/B$29</f>
        <v>5.7074385898527416</v>
      </c>
      <c r="E49" s="3" t="s">
        <v>228</v>
      </c>
      <c r="F49" s="20">
        <v>13450</v>
      </c>
      <c r="G49" s="28">
        <f t="shared" si="3"/>
        <v>15.469549715337282</v>
      </c>
    </row>
    <row r="50" spans="1:7" ht="12.75">
      <c r="A50" s="50" t="s">
        <v>214</v>
      </c>
      <c r="B50" s="20"/>
      <c r="C50" s="28"/>
      <c r="E50" s="3" t="s">
        <v>229</v>
      </c>
      <c r="F50" s="20">
        <v>15920</v>
      </c>
      <c r="G50" s="28">
        <f t="shared" si="3"/>
        <v>18.310426131462417</v>
      </c>
    </row>
    <row r="51" spans="1:7" ht="12.75">
      <c r="A51" s="50" t="s">
        <v>285</v>
      </c>
      <c r="B51" s="20">
        <v>15000</v>
      </c>
      <c r="C51" s="28">
        <f>B51*100/B$29</f>
        <v>9.459842966606754</v>
      </c>
      <c r="E51" s="3" t="s">
        <v>230</v>
      </c>
      <c r="F51" s="20">
        <v>16820</v>
      </c>
      <c r="G51" s="28">
        <f t="shared" si="3"/>
        <v>19.345563287135544</v>
      </c>
    </row>
    <row r="52" spans="1:7" ht="12.75">
      <c r="A52" s="50" t="s">
        <v>286</v>
      </c>
      <c r="B52" s="20">
        <v>17315</v>
      </c>
      <c r="C52" s="28">
        <f>B52*100/B$29</f>
        <v>10.919812064453064</v>
      </c>
      <c r="E52" s="3" t="s">
        <v>231</v>
      </c>
      <c r="F52" s="20">
        <v>8415</v>
      </c>
      <c r="G52" s="28">
        <f t="shared" si="3"/>
        <v>9.678532405543734</v>
      </c>
    </row>
    <row r="53" spans="1:7" ht="12.75">
      <c r="A53" s="50" t="s">
        <v>215</v>
      </c>
      <c r="B53" s="20"/>
      <c r="C53" s="28"/>
      <c r="E53" s="3" t="s">
        <v>232</v>
      </c>
      <c r="F53" s="20">
        <v>5400</v>
      </c>
      <c r="G53" s="28">
        <f t="shared" si="3"/>
        <v>6.21082293403876</v>
      </c>
    </row>
    <row r="54" spans="1:7" ht="12.75">
      <c r="A54" s="50" t="s">
        <v>44</v>
      </c>
      <c r="B54" s="20">
        <v>20600</v>
      </c>
      <c r="C54" s="28">
        <f>B54*100/B$29</f>
        <v>12.991517674139942</v>
      </c>
      <c r="E54" s="3" t="s">
        <v>233</v>
      </c>
      <c r="F54" s="20">
        <v>1190</v>
      </c>
      <c r="G54" s="28">
        <f t="shared" si="3"/>
        <v>1.368681350278912</v>
      </c>
    </row>
    <row r="55" spans="1:7" ht="12.75">
      <c r="A55" s="50" t="s">
        <v>216</v>
      </c>
      <c r="B55" s="20">
        <v>12630</v>
      </c>
      <c r="C55" s="28">
        <f>B55*100/B$29</f>
        <v>7.965187777882887</v>
      </c>
      <c r="E55" s="3" t="s">
        <v>234</v>
      </c>
      <c r="F55" s="20">
        <v>965</v>
      </c>
      <c r="G55" s="28">
        <f t="shared" si="3"/>
        <v>1.1098970613606303</v>
      </c>
    </row>
    <row r="56" spans="1:7" ht="12.75">
      <c r="A56" s="50" t="s">
        <v>45</v>
      </c>
      <c r="B56" s="20">
        <v>2600</v>
      </c>
      <c r="C56" s="28">
        <f>B56*100/B$29</f>
        <v>1.6397061142118374</v>
      </c>
      <c r="E56" s="3" t="s">
        <v>237</v>
      </c>
      <c r="F56" s="20">
        <v>39439</v>
      </c>
      <c r="G56" s="28" t="s">
        <v>195</v>
      </c>
    </row>
    <row r="57" spans="1:7" ht="12.75">
      <c r="A57" s="50"/>
      <c r="B57" s="20"/>
      <c r="C57" s="28"/>
      <c r="F57" s="20"/>
      <c r="G57" s="28"/>
    </row>
    <row r="58" spans="1:7" ht="12.75">
      <c r="A58" s="49" t="s">
        <v>217</v>
      </c>
      <c r="B58" s="20"/>
      <c r="C58" s="28"/>
      <c r="E58" s="3" t="s">
        <v>301</v>
      </c>
      <c r="F58" s="20">
        <v>17417</v>
      </c>
      <c r="G58" s="28" t="s">
        <v>195</v>
      </c>
    </row>
    <row r="59" spans="1:7" ht="12.75">
      <c r="A59" s="50" t="s">
        <v>46</v>
      </c>
      <c r="B59" s="20">
        <v>138265</v>
      </c>
      <c r="C59" s="28">
        <f>B59*100/B$29</f>
        <v>87.19767918519219</v>
      </c>
      <c r="E59" s="53" t="s">
        <v>238</v>
      </c>
      <c r="F59" s="20"/>
      <c r="G59" s="28"/>
    </row>
    <row r="60" spans="1:7" ht="12.75">
      <c r="A60" s="50" t="s">
        <v>218</v>
      </c>
      <c r="B60" s="20">
        <v>10985</v>
      </c>
      <c r="C60" s="28">
        <f>B60*100/B$29</f>
        <v>6.927758332545013</v>
      </c>
      <c r="E60" s="3" t="s">
        <v>294</v>
      </c>
      <c r="F60" s="20">
        <v>25796</v>
      </c>
      <c r="G60" s="28" t="s">
        <v>195</v>
      </c>
    </row>
    <row r="61" spans="1:7" ht="13.5" thickBot="1">
      <c r="A61" s="50" t="s">
        <v>219</v>
      </c>
      <c r="B61" s="20"/>
      <c r="C61" s="28"/>
      <c r="D61" s="54"/>
      <c r="E61" s="44" t="s">
        <v>129</v>
      </c>
      <c r="F61" s="41">
        <v>21615</v>
      </c>
      <c r="G61" s="42" t="s">
        <v>195</v>
      </c>
    </row>
    <row r="62" spans="1:7" ht="13.5" thickTop="1">
      <c r="A62" s="50" t="s">
        <v>47</v>
      </c>
      <c r="B62" s="20">
        <v>8865</v>
      </c>
      <c r="C62" s="28">
        <f>B62*100/B$29</f>
        <v>5.5907671932645915</v>
      </c>
      <c r="F62" s="25" t="s">
        <v>307</v>
      </c>
      <c r="G62" s="21" t="s">
        <v>137</v>
      </c>
    </row>
    <row r="63" spans="1:7" ht="12.75">
      <c r="A63" s="50" t="s">
        <v>48</v>
      </c>
      <c r="B63" s="20">
        <v>450</v>
      </c>
      <c r="C63" s="28">
        <f>B63*100/B$29</f>
        <v>0.2837952889982026</v>
      </c>
      <c r="D63" s="55"/>
      <c r="E63" s="39"/>
      <c r="F63" s="25" t="s">
        <v>308</v>
      </c>
      <c r="G63" s="21" t="s">
        <v>308</v>
      </c>
    </row>
    <row r="64" spans="1:7" ht="12.75">
      <c r="A64" s="50"/>
      <c r="B64" s="20"/>
      <c r="C64" s="28"/>
      <c r="D64" s="55"/>
      <c r="E64" s="39"/>
      <c r="F64" s="25" t="s">
        <v>309</v>
      </c>
      <c r="G64" s="21" t="s">
        <v>311</v>
      </c>
    </row>
    <row r="65" spans="1:7" ht="12.75">
      <c r="A65" s="49" t="s">
        <v>222</v>
      </c>
      <c r="B65" s="20"/>
      <c r="C65" s="28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5"/>
      <c r="C66" s="21"/>
      <c r="E66" s="22" t="s">
        <v>312</v>
      </c>
      <c r="F66" s="20"/>
      <c r="G66" s="28"/>
    </row>
    <row r="67" spans="1:7" ht="14.25">
      <c r="A67" s="49" t="s">
        <v>245</v>
      </c>
      <c r="B67" s="25">
        <v>38125</v>
      </c>
      <c r="C67" s="21">
        <f>B67*100/B$67</f>
        <v>100</v>
      </c>
      <c r="E67" s="22" t="s">
        <v>316</v>
      </c>
      <c r="F67" s="25">
        <v>13115</v>
      </c>
      <c r="G67" s="21">
        <v>15.084248662947841</v>
      </c>
    </row>
    <row r="68" spans="1:7" ht="12.75">
      <c r="A68" s="50" t="s">
        <v>49</v>
      </c>
      <c r="B68" s="20">
        <v>4975</v>
      </c>
      <c r="C68" s="52">
        <f>B68*100/B$67</f>
        <v>13.049180327868852</v>
      </c>
      <c r="E68" s="3" t="s">
        <v>288</v>
      </c>
      <c r="F68" s="20">
        <v>10600</v>
      </c>
      <c r="G68" s="28">
        <v>18.576936558009113</v>
      </c>
    </row>
    <row r="69" spans="1:7" ht="12.75">
      <c r="A69" s="49" t="s">
        <v>246</v>
      </c>
      <c r="B69" s="25">
        <v>235495</v>
      </c>
      <c r="C69" s="21">
        <f>B69*100/B$69</f>
        <v>100</v>
      </c>
      <c r="E69" s="3" t="s">
        <v>289</v>
      </c>
      <c r="F69" s="20">
        <v>5105</v>
      </c>
      <c r="G69" s="28">
        <v>20.29014308426073</v>
      </c>
    </row>
    <row r="70" spans="1:7" ht="12.75">
      <c r="A70" s="50" t="s">
        <v>49</v>
      </c>
      <c r="B70" s="20">
        <v>63390</v>
      </c>
      <c r="C70" s="28">
        <f>B70*100/B$69</f>
        <v>26.917768954754877</v>
      </c>
      <c r="E70" s="22" t="s">
        <v>239</v>
      </c>
      <c r="F70" s="20"/>
      <c r="G70" s="28"/>
    </row>
    <row r="71" spans="1:7" ht="14.25">
      <c r="A71" s="50" t="s">
        <v>50</v>
      </c>
      <c r="B71" s="31" t="s">
        <v>195</v>
      </c>
      <c r="C71" s="28">
        <v>56.4</v>
      </c>
      <c r="E71" s="22" t="s">
        <v>317</v>
      </c>
      <c r="F71" s="25">
        <v>5100</v>
      </c>
      <c r="G71" s="21">
        <v>30.053034767236298</v>
      </c>
    </row>
    <row r="72" spans="1:7" ht="12.75">
      <c r="A72" s="50" t="s">
        <v>51</v>
      </c>
      <c r="B72" s="20">
        <v>172105</v>
      </c>
      <c r="C72" s="28">
        <f>B72*100/B$69</f>
        <v>73.08223104524512</v>
      </c>
      <c r="E72" s="3" t="s">
        <v>290</v>
      </c>
      <c r="F72" s="20">
        <v>4195</v>
      </c>
      <c r="G72" s="28">
        <v>37.22271517302573</v>
      </c>
    </row>
    <row r="73" spans="1:7" ht="12.75">
      <c r="A73" s="50" t="s">
        <v>52</v>
      </c>
      <c r="B73" s="31" t="s">
        <v>195</v>
      </c>
      <c r="C73" s="28">
        <v>64.9</v>
      </c>
      <c r="E73" s="3" t="s">
        <v>291</v>
      </c>
      <c r="F73" s="20">
        <v>1625</v>
      </c>
      <c r="G73" s="28">
        <v>41.82754182754183</v>
      </c>
    </row>
    <row r="74" spans="1:7" ht="12.75">
      <c r="A74" s="49" t="s">
        <v>247</v>
      </c>
      <c r="B74" s="25">
        <v>20125</v>
      </c>
      <c r="C74" s="21">
        <f>B74*100/B$74</f>
        <v>100</v>
      </c>
      <c r="E74" s="22" t="s">
        <v>60</v>
      </c>
      <c r="F74" s="25">
        <v>49095</v>
      </c>
      <c r="G74" s="21">
        <v>16.562926977379686</v>
      </c>
    </row>
    <row r="75" spans="1:7" ht="12.75">
      <c r="A75" s="60" t="s">
        <v>53</v>
      </c>
      <c r="B75" s="51">
        <v>8825</v>
      </c>
      <c r="C75" s="52">
        <f>B75*100/B$74</f>
        <v>43.850931677018636</v>
      </c>
      <c r="E75" s="3" t="s">
        <v>61</v>
      </c>
      <c r="F75" s="20">
        <v>42745</v>
      </c>
      <c r="G75" s="28">
        <v>15.902749358235054</v>
      </c>
    </row>
    <row r="76" spans="1:7" ht="12.75">
      <c r="A76" s="49"/>
      <c r="B76" s="61"/>
      <c r="C76" s="21"/>
      <c r="E76" s="3" t="s">
        <v>240</v>
      </c>
      <c r="F76" s="20">
        <v>3690</v>
      </c>
      <c r="G76" s="28">
        <v>18.335403726708076</v>
      </c>
    </row>
    <row r="77" spans="1:7" ht="12.75">
      <c r="A77" s="50"/>
      <c r="B77" s="36"/>
      <c r="C77" s="28"/>
      <c r="E77" s="3" t="s">
        <v>292</v>
      </c>
      <c r="F77" s="20">
        <v>5860</v>
      </c>
      <c r="G77" s="28">
        <v>21.727845754542084</v>
      </c>
    </row>
    <row r="78" spans="1:7" ht="12.75">
      <c r="A78" s="50"/>
      <c r="B78" s="36"/>
      <c r="C78" s="28"/>
      <c r="E78" s="3" t="s">
        <v>293</v>
      </c>
      <c r="F78" s="20">
        <v>5090</v>
      </c>
      <c r="G78" s="28">
        <v>21.472263235604302</v>
      </c>
    </row>
    <row r="79" spans="1:7" ht="13.5" thickBot="1">
      <c r="A79" s="62"/>
      <c r="B79" s="63"/>
      <c r="C79" s="42"/>
      <c r="D79" s="54"/>
      <c r="E79" s="64" t="s">
        <v>62</v>
      </c>
      <c r="F79" s="41">
        <v>16155</v>
      </c>
      <c r="G79" s="42">
        <v>33.730034450360165</v>
      </c>
    </row>
    <row r="80" ht="13.5" thickTop="1">
      <c r="A80" s="1" t="s">
        <v>363</v>
      </c>
    </row>
    <row r="81" ht="12.75">
      <c r="A81" s="45" t="s">
        <v>196</v>
      </c>
    </row>
    <row r="82" ht="12.75">
      <c r="A82" s="3" t="s">
        <v>197</v>
      </c>
    </row>
    <row r="83" ht="12.75">
      <c r="A83" s="3" t="s">
        <v>295</v>
      </c>
    </row>
    <row r="84" ht="14.25">
      <c r="A84" s="46" t="s">
        <v>358</v>
      </c>
    </row>
    <row r="85" ht="14.25">
      <c r="A85" s="46" t="s">
        <v>128</v>
      </c>
    </row>
    <row r="86" ht="12.75">
      <c r="A86" s="3" t="s">
        <v>198</v>
      </c>
    </row>
  </sheetData>
  <printOptions/>
  <pageMargins left="0.52" right="0.45" top="0.28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5.7109375" style="3" customWidth="1"/>
    <col min="2" max="2" width="12.8515625" style="3" customWidth="1"/>
    <col min="3" max="3" width="8.57421875" style="3" customWidth="1"/>
    <col min="4" max="4" width="0.71875" style="3" customWidth="1"/>
    <col min="5" max="5" width="45.7109375" style="3" customWidth="1"/>
    <col min="6" max="6" width="12.8515625" style="3" customWidth="1"/>
    <col min="7" max="7" width="8.421875" style="3" customWidth="1"/>
    <col min="8" max="16384" width="9.140625" style="3" customWidth="1"/>
  </cols>
  <sheetData>
    <row r="1" s="1" customFormat="1" ht="3.75" customHeight="1">
      <c r="A1" s="1" t="s">
        <v>361</v>
      </c>
    </row>
    <row r="2" ht="15.75">
      <c r="A2" s="2" t="s">
        <v>323</v>
      </c>
    </row>
    <row r="3" ht="14.25">
      <c r="A3" s="4" t="s">
        <v>359</v>
      </c>
    </row>
    <row r="4" ht="12.75">
      <c r="A4" s="3" t="s">
        <v>305</v>
      </c>
    </row>
    <row r="6" ht="13.5" thickBot="1">
      <c r="A6" s="5" t="s">
        <v>356</v>
      </c>
    </row>
    <row r="7" spans="1:7" ht="13.5" thickTop="1">
      <c r="A7" s="6"/>
      <c r="B7" s="7"/>
      <c r="C7" s="8"/>
      <c r="D7" s="9"/>
      <c r="E7" s="10"/>
      <c r="F7" s="7"/>
      <c r="G7" s="8"/>
    </row>
    <row r="8" spans="1:7" ht="12.75">
      <c r="A8" s="11" t="s">
        <v>135</v>
      </c>
      <c r="B8" s="12" t="s">
        <v>136</v>
      </c>
      <c r="C8" s="13" t="s">
        <v>137</v>
      </c>
      <c r="D8" s="14"/>
      <c r="E8" s="15" t="s">
        <v>135</v>
      </c>
      <c r="F8" s="12" t="s">
        <v>136</v>
      </c>
      <c r="G8" s="13" t="s">
        <v>137</v>
      </c>
    </row>
    <row r="9" spans="1:7" ht="12.75">
      <c r="A9" s="65"/>
      <c r="B9" s="66"/>
      <c r="C9" s="67"/>
      <c r="F9" s="17"/>
      <c r="G9" s="18"/>
    </row>
    <row r="10" spans="1:7" ht="14.25">
      <c r="A10" s="19" t="s">
        <v>63</v>
      </c>
      <c r="B10" s="25">
        <v>101250</v>
      </c>
      <c r="C10" s="21">
        <f>B10*100/B$10</f>
        <v>100</v>
      </c>
      <c r="E10" s="38" t="s">
        <v>319</v>
      </c>
      <c r="F10" s="25">
        <v>22140</v>
      </c>
      <c r="G10" s="21">
        <f>F10*100/F$10</f>
        <v>100</v>
      </c>
    </row>
    <row r="11" spans="1:7" ht="12.75">
      <c r="A11" s="19" t="s">
        <v>250</v>
      </c>
      <c r="B11" s="25"/>
      <c r="C11" s="21"/>
      <c r="E11" s="38" t="s">
        <v>270</v>
      </c>
      <c r="F11" s="25"/>
      <c r="G11" s="26" t="s">
        <v>318</v>
      </c>
    </row>
    <row r="12" spans="1:7" ht="12.75">
      <c r="A12" s="27" t="s">
        <v>64</v>
      </c>
      <c r="B12" s="20">
        <v>33195</v>
      </c>
      <c r="C12" s="28">
        <f>B12*100/B$10</f>
        <v>32.785185185185185</v>
      </c>
      <c r="E12" s="39" t="s">
        <v>271</v>
      </c>
      <c r="F12" s="20">
        <v>500</v>
      </c>
      <c r="G12" s="68">
        <f aca="true" t="shared" si="0" ref="G12:G19">F12*100/F$10</f>
        <v>2.2583559168925023</v>
      </c>
    </row>
    <row r="13" spans="1:7" ht="12.75">
      <c r="A13" s="27" t="s">
        <v>65</v>
      </c>
      <c r="B13" s="20">
        <v>68055</v>
      </c>
      <c r="C13" s="28">
        <f>B13*100/B$10</f>
        <v>67.21481481481482</v>
      </c>
      <c r="E13" s="69" t="s">
        <v>272</v>
      </c>
      <c r="F13" s="20">
        <v>4055</v>
      </c>
      <c r="G13" s="28">
        <f t="shared" si="0"/>
        <v>18.315266485998194</v>
      </c>
    </row>
    <row r="14" spans="1:7" ht="12.75">
      <c r="A14" s="27"/>
      <c r="B14" s="20"/>
      <c r="C14" s="28"/>
      <c r="E14" s="69" t="s">
        <v>232</v>
      </c>
      <c r="F14" s="20">
        <v>5945</v>
      </c>
      <c r="G14" s="28">
        <f t="shared" si="0"/>
        <v>26.85185185185185</v>
      </c>
    </row>
    <row r="15" spans="1:7" ht="12.75">
      <c r="A15" s="19" t="s">
        <v>278</v>
      </c>
      <c r="B15" s="25"/>
      <c r="C15" s="21" t="s">
        <v>318</v>
      </c>
      <c r="E15" s="69" t="s">
        <v>273</v>
      </c>
      <c r="F15" s="20">
        <v>5445</v>
      </c>
      <c r="G15" s="28">
        <f t="shared" si="0"/>
        <v>24.59349593495935</v>
      </c>
    </row>
    <row r="16" spans="1:7" ht="12.75">
      <c r="A16" s="70" t="s">
        <v>66</v>
      </c>
      <c r="B16" s="51">
        <v>24500</v>
      </c>
      <c r="C16" s="28">
        <f aca="true" t="shared" si="1" ref="C16:C23">B16*100/B$10</f>
        <v>24.19753086419753</v>
      </c>
      <c r="E16" s="69" t="s">
        <v>274</v>
      </c>
      <c r="F16" s="20">
        <v>4280</v>
      </c>
      <c r="G16" s="28">
        <f t="shared" si="0"/>
        <v>19.33152664859982</v>
      </c>
    </row>
    <row r="17" spans="1:7" ht="12.75">
      <c r="A17" s="70" t="s">
        <v>67</v>
      </c>
      <c r="B17" s="51">
        <v>7745</v>
      </c>
      <c r="C17" s="28">
        <f t="shared" si="1"/>
        <v>7.649382716049383</v>
      </c>
      <c r="E17" s="69" t="s">
        <v>275</v>
      </c>
      <c r="F17" s="20">
        <v>1495</v>
      </c>
      <c r="G17" s="28">
        <f t="shared" si="0"/>
        <v>6.752484191508581</v>
      </c>
    </row>
    <row r="18" spans="1:7" ht="12.75">
      <c r="A18" s="27" t="s">
        <v>68</v>
      </c>
      <c r="B18" s="20">
        <v>13515</v>
      </c>
      <c r="C18" s="28">
        <f t="shared" si="1"/>
        <v>13.348148148148148</v>
      </c>
      <c r="E18" s="69" t="s">
        <v>276</v>
      </c>
      <c r="F18" s="20">
        <v>385</v>
      </c>
      <c r="G18" s="28">
        <f t="shared" si="0"/>
        <v>1.7389340560072268</v>
      </c>
    </row>
    <row r="19" spans="1:7" ht="12.75">
      <c r="A19" s="27" t="s">
        <v>69</v>
      </c>
      <c r="B19" s="20">
        <v>14145</v>
      </c>
      <c r="C19" s="28">
        <f t="shared" si="1"/>
        <v>13.97037037037037</v>
      </c>
      <c r="E19" s="69" t="s">
        <v>277</v>
      </c>
      <c r="F19" s="20">
        <v>35</v>
      </c>
      <c r="G19" s="28">
        <f t="shared" si="0"/>
        <v>0.15808491418247517</v>
      </c>
    </row>
    <row r="20" spans="1:7" ht="12.75">
      <c r="A20" s="27" t="s">
        <v>70</v>
      </c>
      <c r="B20" s="20">
        <v>10170</v>
      </c>
      <c r="C20" s="28">
        <f t="shared" si="1"/>
        <v>10.044444444444444</v>
      </c>
      <c r="E20" s="39" t="s">
        <v>109</v>
      </c>
      <c r="F20" s="20">
        <v>154500</v>
      </c>
      <c r="G20" s="68" t="s">
        <v>195</v>
      </c>
    </row>
    <row r="21" spans="1:7" ht="12.75">
      <c r="A21" s="27" t="s">
        <v>71</v>
      </c>
      <c r="B21" s="20">
        <v>7210</v>
      </c>
      <c r="C21" s="28">
        <f t="shared" si="1"/>
        <v>7.120987654320988</v>
      </c>
      <c r="F21" s="36"/>
      <c r="G21" s="24" t="s">
        <v>318</v>
      </c>
    </row>
    <row r="22" spans="1:7" ht="12.75">
      <c r="A22" s="27" t="s">
        <v>72</v>
      </c>
      <c r="B22" s="20">
        <v>23255</v>
      </c>
      <c r="C22" s="28">
        <f t="shared" si="1"/>
        <v>22.9679012345679</v>
      </c>
      <c r="E22" s="38" t="s">
        <v>251</v>
      </c>
      <c r="F22" s="25"/>
      <c r="G22" s="26" t="s">
        <v>318</v>
      </c>
    </row>
    <row r="23" spans="1:7" ht="12.75">
      <c r="A23" s="27" t="s">
        <v>73</v>
      </c>
      <c r="B23" s="20">
        <v>680</v>
      </c>
      <c r="C23" s="28">
        <f t="shared" si="1"/>
        <v>0.671604938271605</v>
      </c>
      <c r="E23" s="38" t="s">
        <v>252</v>
      </c>
      <c r="F23" s="25"/>
      <c r="G23" s="26" t="s">
        <v>318</v>
      </c>
    </row>
    <row r="24" spans="1:7" ht="12.75">
      <c r="A24" s="27" t="s">
        <v>74</v>
      </c>
      <c r="B24" s="20">
        <v>35</v>
      </c>
      <c r="C24" s="28" t="s">
        <v>360</v>
      </c>
      <c r="E24" s="39" t="s">
        <v>110</v>
      </c>
      <c r="F24" s="20">
        <v>19485</v>
      </c>
      <c r="G24" s="68">
        <f aca="true" t="shared" si="2" ref="G24:G31">F24*100/F$10</f>
        <v>88.00813008130082</v>
      </c>
    </row>
    <row r="25" spans="1:7" ht="12.75">
      <c r="A25" s="27"/>
      <c r="B25" s="20"/>
      <c r="C25" s="28" t="s">
        <v>318</v>
      </c>
      <c r="E25" s="69" t="s">
        <v>111</v>
      </c>
      <c r="F25" s="20">
        <v>25</v>
      </c>
      <c r="G25" s="28">
        <f t="shared" si="2"/>
        <v>0.11291779584462511</v>
      </c>
    </row>
    <row r="26" spans="1:7" ht="12.75">
      <c r="A26" s="19" t="s">
        <v>280</v>
      </c>
      <c r="B26" s="20"/>
      <c r="C26" s="28" t="s">
        <v>318</v>
      </c>
      <c r="E26" s="69" t="s">
        <v>112</v>
      </c>
      <c r="F26" s="20">
        <v>320</v>
      </c>
      <c r="G26" s="28">
        <f t="shared" si="2"/>
        <v>1.4453477868112015</v>
      </c>
    </row>
    <row r="27" spans="1:7" ht="12.75">
      <c r="A27" s="27" t="s">
        <v>75</v>
      </c>
      <c r="B27" s="20">
        <v>1345</v>
      </c>
      <c r="C27" s="28">
        <f aca="true" t="shared" si="3" ref="C27:C34">B27*100/B$10</f>
        <v>1.328395061728395</v>
      </c>
      <c r="E27" s="69" t="s">
        <v>113</v>
      </c>
      <c r="F27" s="20">
        <v>885</v>
      </c>
      <c r="G27" s="28">
        <f t="shared" si="2"/>
        <v>3.997289972899729</v>
      </c>
    </row>
    <row r="28" spans="1:7" ht="12.75">
      <c r="A28" s="27" t="s">
        <v>76</v>
      </c>
      <c r="B28" s="20">
        <v>4210</v>
      </c>
      <c r="C28" s="28">
        <f t="shared" si="3"/>
        <v>4.158024691358024</v>
      </c>
      <c r="E28" s="69" t="s">
        <v>114</v>
      </c>
      <c r="F28" s="20">
        <v>3035</v>
      </c>
      <c r="G28" s="28">
        <f t="shared" si="2"/>
        <v>13.708220415537488</v>
      </c>
    </row>
    <row r="29" spans="1:7" ht="12.75">
      <c r="A29" s="27" t="s">
        <v>77</v>
      </c>
      <c r="B29" s="20">
        <v>4580</v>
      </c>
      <c r="C29" s="28">
        <f t="shared" si="3"/>
        <v>4.523456790123457</v>
      </c>
      <c r="E29" s="69" t="s">
        <v>253</v>
      </c>
      <c r="F29" s="20">
        <v>6840</v>
      </c>
      <c r="G29" s="28">
        <f t="shared" si="2"/>
        <v>30.89430894308943</v>
      </c>
    </row>
    <row r="30" spans="1:7" ht="12.75">
      <c r="A30" s="70" t="s">
        <v>78</v>
      </c>
      <c r="B30" s="20">
        <v>10790</v>
      </c>
      <c r="C30" s="28">
        <f t="shared" si="3"/>
        <v>10.65679012345679</v>
      </c>
      <c r="E30" s="69" t="s">
        <v>254</v>
      </c>
      <c r="F30" s="20">
        <v>5005</v>
      </c>
      <c r="G30" s="28">
        <f t="shared" si="2"/>
        <v>22.606142728093946</v>
      </c>
    </row>
    <row r="31" spans="1:7" ht="12.75">
      <c r="A31" s="70" t="s">
        <v>79</v>
      </c>
      <c r="B31" s="20">
        <v>13230</v>
      </c>
      <c r="C31" s="28">
        <f t="shared" si="3"/>
        <v>13.066666666666666</v>
      </c>
      <c r="E31" s="69" t="s">
        <v>255</v>
      </c>
      <c r="F31" s="20">
        <v>3370</v>
      </c>
      <c r="G31" s="28">
        <f t="shared" si="2"/>
        <v>15.221318879855465</v>
      </c>
    </row>
    <row r="32" spans="1:7" ht="12.75">
      <c r="A32" s="70" t="s">
        <v>80</v>
      </c>
      <c r="B32" s="20">
        <v>14290</v>
      </c>
      <c r="C32" s="28">
        <f t="shared" si="3"/>
        <v>14.11358024691358</v>
      </c>
      <c r="E32" s="69" t="s">
        <v>354</v>
      </c>
      <c r="F32" s="20">
        <v>1399</v>
      </c>
      <c r="G32" s="28" t="s">
        <v>195</v>
      </c>
    </row>
    <row r="33" spans="1:7" ht="12.75">
      <c r="A33" s="27" t="s">
        <v>81</v>
      </c>
      <c r="B33" s="20">
        <v>28450</v>
      </c>
      <c r="C33" s="28">
        <f t="shared" si="3"/>
        <v>28.098765432098766</v>
      </c>
      <c r="E33" s="69" t="s">
        <v>115</v>
      </c>
      <c r="F33" s="20">
        <v>2655</v>
      </c>
      <c r="G33" s="28">
        <f>F33*100/F$10</f>
        <v>11.991869918699187</v>
      </c>
    </row>
    <row r="34" spans="1:7" ht="12.75">
      <c r="A34" s="27" t="s">
        <v>82</v>
      </c>
      <c r="B34" s="20">
        <v>24350</v>
      </c>
      <c r="C34" s="28">
        <f t="shared" si="3"/>
        <v>24.049382716049383</v>
      </c>
      <c r="E34" s="71" t="s">
        <v>354</v>
      </c>
      <c r="F34" s="20">
        <v>416</v>
      </c>
      <c r="G34" s="28" t="s">
        <v>195</v>
      </c>
    </row>
    <row r="35" spans="1:7" ht="12.75">
      <c r="A35" s="27"/>
      <c r="B35" s="20"/>
      <c r="C35" s="28" t="s">
        <v>318</v>
      </c>
      <c r="E35" s="69"/>
      <c r="F35" s="20"/>
      <c r="G35" s="28" t="s">
        <v>318</v>
      </c>
    </row>
    <row r="36" spans="1:7" ht="12.75">
      <c r="A36" s="19" t="s">
        <v>268</v>
      </c>
      <c r="B36" s="20"/>
      <c r="C36" s="28" t="s">
        <v>318</v>
      </c>
      <c r="E36" s="72" t="s">
        <v>256</v>
      </c>
      <c r="F36" s="20"/>
      <c r="G36" s="28" t="s">
        <v>318</v>
      </c>
    </row>
    <row r="37" spans="1:7" ht="12.75">
      <c r="A37" s="27" t="s">
        <v>269</v>
      </c>
      <c r="B37" s="20">
        <v>24690</v>
      </c>
      <c r="C37" s="28">
        <f aca="true" t="shared" si="4" ref="C37:C42">B37*100/B$10</f>
        <v>24.385185185185186</v>
      </c>
      <c r="E37" s="72" t="s">
        <v>257</v>
      </c>
      <c r="F37" s="20"/>
      <c r="G37" s="28" t="s">
        <v>318</v>
      </c>
    </row>
    <row r="38" spans="1:7" ht="12.75">
      <c r="A38" s="27" t="s">
        <v>83</v>
      </c>
      <c r="B38" s="20">
        <v>37050</v>
      </c>
      <c r="C38" s="28">
        <f t="shared" si="4"/>
        <v>36.592592592592595</v>
      </c>
      <c r="E38" s="72" t="s">
        <v>258</v>
      </c>
      <c r="F38" s="20"/>
      <c r="G38" s="28" t="s">
        <v>318</v>
      </c>
    </row>
    <row r="39" spans="1:7" ht="12.75">
      <c r="A39" s="27" t="s">
        <v>84</v>
      </c>
      <c r="B39" s="20">
        <v>17170</v>
      </c>
      <c r="C39" s="28">
        <f t="shared" si="4"/>
        <v>16.958024691358023</v>
      </c>
      <c r="E39" s="69" t="s">
        <v>259</v>
      </c>
      <c r="F39" s="20">
        <v>3955</v>
      </c>
      <c r="G39" s="28">
        <f aca="true" t="shared" si="5" ref="G39:G45">F39*100/F$10</f>
        <v>17.863595302619693</v>
      </c>
    </row>
    <row r="40" spans="1:7" ht="12.75">
      <c r="A40" s="27" t="s">
        <v>85</v>
      </c>
      <c r="B40" s="20">
        <v>13705</v>
      </c>
      <c r="C40" s="28">
        <f t="shared" si="4"/>
        <v>13.535802469135803</v>
      </c>
      <c r="E40" s="69" t="s">
        <v>260</v>
      </c>
      <c r="F40" s="20">
        <v>3180</v>
      </c>
      <c r="G40" s="28">
        <f t="shared" si="5"/>
        <v>14.363143631436314</v>
      </c>
    </row>
    <row r="41" spans="1:7" ht="12.75">
      <c r="A41" s="70" t="s">
        <v>86</v>
      </c>
      <c r="B41" s="51">
        <v>6710</v>
      </c>
      <c r="C41" s="28">
        <f t="shared" si="4"/>
        <v>6.62716049382716</v>
      </c>
      <c r="E41" s="69" t="s">
        <v>261</v>
      </c>
      <c r="F41" s="20">
        <v>3115</v>
      </c>
      <c r="G41" s="28">
        <f t="shared" si="5"/>
        <v>14.069557362240289</v>
      </c>
    </row>
    <row r="42" spans="1:7" ht="12.75">
      <c r="A42" s="70" t="s">
        <v>87</v>
      </c>
      <c r="B42" s="51">
        <v>1925</v>
      </c>
      <c r="C42" s="28">
        <f t="shared" si="4"/>
        <v>1.9012345679012346</v>
      </c>
      <c r="E42" s="69" t="s">
        <v>262</v>
      </c>
      <c r="F42" s="20">
        <v>2690</v>
      </c>
      <c r="G42" s="28">
        <f t="shared" si="5"/>
        <v>12.149954832881662</v>
      </c>
    </row>
    <row r="43" spans="1:7" ht="12.75">
      <c r="A43" s="27"/>
      <c r="B43" s="20"/>
      <c r="C43" s="28" t="s">
        <v>318</v>
      </c>
      <c r="E43" s="69" t="s">
        <v>263</v>
      </c>
      <c r="F43" s="20">
        <v>2160</v>
      </c>
      <c r="G43" s="28">
        <f t="shared" si="5"/>
        <v>9.75609756097561</v>
      </c>
    </row>
    <row r="44" spans="1:7" ht="12.75">
      <c r="A44" s="19" t="s">
        <v>279</v>
      </c>
      <c r="B44" s="20"/>
      <c r="C44" s="28" t="s">
        <v>318</v>
      </c>
      <c r="E44" s="69" t="s">
        <v>264</v>
      </c>
      <c r="F44" s="20">
        <v>6850</v>
      </c>
      <c r="G44" s="28">
        <f t="shared" si="5"/>
        <v>30.939476061427282</v>
      </c>
    </row>
    <row r="45" spans="1:7" ht="12.75">
      <c r="A45" s="27" t="s">
        <v>88</v>
      </c>
      <c r="B45" s="20">
        <v>6825</v>
      </c>
      <c r="C45" s="28">
        <f aca="true" t="shared" si="6" ref="C45:C53">B45*100/B$10</f>
        <v>6.7407407407407405</v>
      </c>
      <c r="E45" s="69" t="s">
        <v>116</v>
      </c>
      <c r="F45" s="20">
        <v>180</v>
      </c>
      <c r="G45" s="28">
        <f t="shared" si="5"/>
        <v>0.8130081300813008</v>
      </c>
    </row>
    <row r="46" spans="1:7" ht="12.75">
      <c r="A46" s="27" t="s">
        <v>89</v>
      </c>
      <c r="B46" s="20">
        <v>12490</v>
      </c>
      <c r="C46" s="28">
        <f t="shared" si="6"/>
        <v>12.335802469135803</v>
      </c>
      <c r="E46" s="72"/>
      <c r="F46" s="20"/>
      <c r="G46" s="28" t="s">
        <v>318</v>
      </c>
    </row>
    <row r="47" spans="1:7" ht="12.75">
      <c r="A47" s="27" t="s">
        <v>90</v>
      </c>
      <c r="B47" s="20">
        <v>20565</v>
      </c>
      <c r="C47" s="28">
        <f t="shared" si="6"/>
        <v>20.31111111111111</v>
      </c>
      <c r="E47" s="72" t="s">
        <v>320</v>
      </c>
      <c r="F47" s="25">
        <v>67940</v>
      </c>
      <c r="G47" s="21">
        <f>F47*100/F$47</f>
        <v>100</v>
      </c>
    </row>
    <row r="48" spans="1:7" ht="12.75">
      <c r="A48" s="27" t="s">
        <v>91</v>
      </c>
      <c r="B48" s="20">
        <v>20560</v>
      </c>
      <c r="C48" s="28">
        <f t="shared" si="6"/>
        <v>20.30617283950617</v>
      </c>
      <c r="E48" s="72" t="s">
        <v>265</v>
      </c>
      <c r="F48" s="25"/>
      <c r="G48" s="21" t="s">
        <v>318</v>
      </c>
    </row>
    <row r="49" spans="1:7" ht="12.75">
      <c r="A49" s="27" t="s">
        <v>92</v>
      </c>
      <c r="B49" s="20">
        <v>17185</v>
      </c>
      <c r="C49" s="28">
        <f t="shared" si="6"/>
        <v>16.97283950617284</v>
      </c>
      <c r="E49" s="69" t="s">
        <v>117</v>
      </c>
      <c r="F49" s="20">
        <v>2130</v>
      </c>
      <c r="G49" s="28">
        <f aca="true" t="shared" si="7" ref="G49:G56">F49*100/F$47</f>
        <v>3.1351192228436857</v>
      </c>
    </row>
    <row r="50" spans="1:7" ht="12.75">
      <c r="A50" s="27" t="s">
        <v>93</v>
      </c>
      <c r="B50" s="20">
        <v>10480</v>
      </c>
      <c r="C50" s="28">
        <f t="shared" si="6"/>
        <v>10.350617283950617</v>
      </c>
      <c r="E50" s="69" t="s">
        <v>118</v>
      </c>
      <c r="F50" s="20">
        <v>1825</v>
      </c>
      <c r="G50" s="28">
        <f t="shared" si="7"/>
        <v>2.686193700323815</v>
      </c>
    </row>
    <row r="51" spans="1:7" ht="12.75">
      <c r="A51" s="27" t="s">
        <v>94</v>
      </c>
      <c r="B51" s="20">
        <v>5520</v>
      </c>
      <c r="C51" s="28">
        <f t="shared" si="6"/>
        <v>5.451851851851852</v>
      </c>
      <c r="E51" s="69" t="s">
        <v>119</v>
      </c>
      <c r="F51" s="20">
        <v>7390</v>
      </c>
      <c r="G51" s="28">
        <f t="shared" si="7"/>
        <v>10.8772446276126</v>
      </c>
    </row>
    <row r="52" spans="1:7" ht="12.75">
      <c r="A52" s="27" t="s">
        <v>95</v>
      </c>
      <c r="B52" s="20">
        <v>3725</v>
      </c>
      <c r="C52" s="28">
        <f t="shared" si="6"/>
        <v>3.6790123456790123</v>
      </c>
      <c r="E52" s="69" t="s">
        <v>120</v>
      </c>
      <c r="F52" s="20">
        <v>24700</v>
      </c>
      <c r="G52" s="28">
        <f t="shared" si="7"/>
        <v>36.3556078893141</v>
      </c>
    </row>
    <row r="53" spans="1:7" ht="12.75">
      <c r="A53" s="70" t="s">
        <v>96</v>
      </c>
      <c r="B53" s="20">
        <v>3895</v>
      </c>
      <c r="C53" s="28">
        <f t="shared" si="6"/>
        <v>3.8469135802469134</v>
      </c>
      <c r="E53" s="69" t="s">
        <v>121</v>
      </c>
      <c r="F53" s="20">
        <v>20280</v>
      </c>
      <c r="G53" s="28">
        <f t="shared" si="7"/>
        <v>29.849867530173682</v>
      </c>
    </row>
    <row r="54" spans="1:7" ht="12.75">
      <c r="A54" s="70" t="s">
        <v>97</v>
      </c>
      <c r="B54" s="31">
        <v>4</v>
      </c>
      <c r="C54" s="28" t="s">
        <v>195</v>
      </c>
      <c r="E54" s="69" t="s">
        <v>122</v>
      </c>
      <c r="F54" s="20">
        <v>8750</v>
      </c>
      <c r="G54" s="28">
        <f t="shared" si="7"/>
        <v>12.879010891963498</v>
      </c>
    </row>
    <row r="55" spans="1:7" ht="12.75">
      <c r="A55" s="27"/>
      <c r="B55" s="20"/>
      <c r="C55" s="28" t="s">
        <v>318</v>
      </c>
      <c r="E55" s="69" t="s">
        <v>123</v>
      </c>
      <c r="F55" s="20">
        <v>1650</v>
      </c>
      <c r="G55" s="28">
        <f t="shared" si="7"/>
        <v>2.428613482484545</v>
      </c>
    </row>
    <row r="56" spans="1:7" ht="12.75">
      <c r="A56" s="19" t="s">
        <v>134</v>
      </c>
      <c r="B56" s="20"/>
      <c r="C56" s="28" t="s">
        <v>318</v>
      </c>
      <c r="E56" s="71" t="s">
        <v>124</v>
      </c>
      <c r="F56" s="51">
        <v>1215</v>
      </c>
      <c r="G56" s="52">
        <f t="shared" si="7"/>
        <v>1.7883426552840742</v>
      </c>
    </row>
    <row r="57" spans="1:7" ht="12.75">
      <c r="A57" s="27" t="s">
        <v>98</v>
      </c>
      <c r="B57" s="20">
        <v>33345</v>
      </c>
      <c r="C57" s="28">
        <f>B57*100/B$10</f>
        <v>32.93333333333333</v>
      </c>
      <c r="E57" s="69" t="s">
        <v>125</v>
      </c>
      <c r="F57" s="20">
        <v>727</v>
      </c>
      <c r="G57" s="28" t="s">
        <v>195</v>
      </c>
    </row>
    <row r="58" spans="1:7" ht="12.75">
      <c r="A58" s="27" t="s">
        <v>99</v>
      </c>
      <c r="B58" s="20">
        <v>34005</v>
      </c>
      <c r="C58" s="28">
        <f>B58*100/B$10</f>
        <v>33.58518518518518</v>
      </c>
      <c r="E58" s="69"/>
      <c r="F58" s="20"/>
      <c r="G58" s="28" t="s">
        <v>318</v>
      </c>
    </row>
    <row r="59" spans="1:7" ht="12.75">
      <c r="A59" s="27" t="s">
        <v>100</v>
      </c>
      <c r="B59" s="20">
        <v>22775</v>
      </c>
      <c r="C59" s="28">
        <f>B59*100/B$10</f>
        <v>22.493827160493826</v>
      </c>
      <c r="E59" s="72" t="s">
        <v>266</v>
      </c>
      <c r="F59" s="20"/>
      <c r="G59" s="28" t="s">
        <v>318</v>
      </c>
    </row>
    <row r="60" spans="1:7" ht="12.75">
      <c r="A60" s="27" t="s">
        <v>101</v>
      </c>
      <c r="B60" s="20">
        <v>11130</v>
      </c>
      <c r="C60" s="28">
        <f>B60*100/B$10</f>
        <v>10.992592592592592</v>
      </c>
      <c r="E60" s="72" t="s">
        <v>267</v>
      </c>
      <c r="F60" s="20"/>
      <c r="G60" s="28" t="s">
        <v>318</v>
      </c>
    </row>
    <row r="61" spans="1:7" ht="12.75">
      <c r="A61" s="27"/>
      <c r="B61" s="20"/>
      <c r="C61" s="28" t="s">
        <v>318</v>
      </c>
      <c r="E61" s="69" t="s">
        <v>259</v>
      </c>
      <c r="F61" s="20">
        <v>13600</v>
      </c>
      <c r="G61" s="28">
        <f aca="true" t="shared" si="8" ref="G61:G67">F61*100/F$47</f>
        <v>20.017662643508977</v>
      </c>
    </row>
    <row r="62" spans="1:7" ht="12.75">
      <c r="A62" s="19" t="s">
        <v>281</v>
      </c>
      <c r="B62" s="20"/>
      <c r="C62" s="28" t="s">
        <v>318</v>
      </c>
      <c r="E62" s="69" t="s">
        <v>260</v>
      </c>
      <c r="F62" s="20">
        <v>9465</v>
      </c>
      <c r="G62" s="28">
        <f t="shared" si="8"/>
        <v>13.9314100677068</v>
      </c>
    </row>
    <row r="63" spans="1:7" ht="12.75">
      <c r="A63" s="70" t="s">
        <v>102</v>
      </c>
      <c r="B63" s="51">
        <v>54885</v>
      </c>
      <c r="C63" s="28">
        <f aca="true" t="shared" si="9" ref="C63:C71">B63*100/B$10</f>
        <v>54.20740740740741</v>
      </c>
      <c r="E63" s="69" t="s">
        <v>261</v>
      </c>
      <c r="F63" s="20">
        <v>9350</v>
      </c>
      <c r="G63" s="28">
        <f t="shared" si="8"/>
        <v>13.762143067412422</v>
      </c>
    </row>
    <row r="64" spans="1:7" ht="12.75">
      <c r="A64" s="70" t="s">
        <v>282</v>
      </c>
      <c r="B64" s="51">
        <v>3120</v>
      </c>
      <c r="C64" s="28">
        <f t="shared" si="9"/>
        <v>3.0814814814814815</v>
      </c>
      <c r="E64" s="69" t="s">
        <v>262</v>
      </c>
      <c r="F64" s="20">
        <v>6685</v>
      </c>
      <c r="G64" s="28">
        <f t="shared" si="8"/>
        <v>9.839564321460111</v>
      </c>
    </row>
    <row r="65" spans="1:7" ht="12.75">
      <c r="A65" s="27" t="s">
        <v>103</v>
      </c>
      <c r="B65" s="20">
        <v>22070</v>
      </c>
      <c r="C65" s="28">
        <f t="shared" si="9"/>
        <v>21.79753086419753</v>
      </c>
      <c r="E65" s="69" t="s">
        <v>263</v>
      </c>
      <c r="F65" s="20">
        <v>4995</v>
      </c>
      <c r="G65" s="28">
        <f t="shared" si="8"/>
        <v>7.352075360612305</v>
      </c>
    </row>
    <row r="66" spans="1:7" ht="12.75">
      <c r="A66" s="27" t="s">
        <v>283</v>
      </c>
      <c r="B66" s="20">
        <v>19010</v>
      </c>
      <c r="C66" s="28">
        <f t="shared" si="9"/>
        <v>18.775308641975307</v>
      </c>
      <c r="E66" s="69" t="s">
        <v>264</v>
      </c>
      <c r="F66" s="20">
        <v>20620</v>
      </c>
      <c r="G66" s="28">
        <f t="shared" si="8"/>
        <v>30.35030909626141</v>
      </c>
    </row>
    <row r="67" spans="1:7" ht="12.75">
      <c r="A67" s="27" t="s">
        <v>104</v>
      </c>
      <c r="B67" s="20">
        <v>30</v>
      </c>
      <c r="C67" s="28" t="s">
        <v>360</v>
      </c>
      <c r="E67" s="71" t="s">
        <v>126</v>
      </c>
      <c r="F67" s="20">
        <v>3225</v>
      </c>
      <c r="G67" s="28">
        <f t="shared" si="8"/>
        <v>4.746835443037975</v>
      </c>
    </row>
    <row r="68" spans="1:7" ht="12.75">
      <c r="A68" s="27" t="s">
        <v>105</v>
      </c>
      <c r="B68" s="20">
        <v>80</v>
      </c>
      <c r="C68" s="28">
        <f t="shared" si="9"/>
        <v>0.07901234567901234</v>
      </c>
      <c r="E68" s="69"/>
      <c r="F68" s="20"/>
      <c r="G68" s="28"/>
    </row>
    <row r="69" spans="1:7" ht="12.75">
      <c r="A69" s="27" t="s">
        <v>106</v>
      </c>
      <c r="B69" s="20">
        <v>25</v>
      </c>
      <c r="C69" s="28" t="s">
        <v>360</v>
      </c>
      <c r="E69" s="69"/>
      <c r="F69" s="20"/>
      <c r="G69" s="28"/>
    </row>
    <row r="70" spans="1:7" ht="12.75">
      <c r="A70" s="27" t="s">
        <v>107</v>
      </c>
      <c r="B70" s="20">
        <v>645</v>
      </c>
      <c r="C70" s="28">
        <f t="shared" si="9"/>
        <v>0.6370370370370371</v>
      </c>
      <c r="E70" s="69"/>
      <c r="F70" s="20"/>
      <c r="G70" s="28"/>
    </row>
    <row r="71" spans="1:7" ht="12.75">
      <c r="A71" s="27" t="s">
        <v>108</v>
      </c>
      <c r="B71" s="20">
        <v>1385</v>
      </c>
      <c r="C71" s="28">
        <f t="shared" si="9"/>
        <v>1.3679012345679011</v>
      </c>
      <c r="E71" s="69"/>
      <c r="F71" s="20"/>
      <c r="G71" s="28"/>
    </row>
    <row r="72" spans="1:7" ht="12.75">
      <c r="A72" s="27"/>
      <c r="B72" s="20"/>
      <c r="C72" s="28" t="s">
        <v>318</v>
      </c>
      <c r="E72" s="72"/>
      <c r="F72" s="20"/>
      <c r="G72" s="28"/>
    </row>
    <row r="73" spans="1:7" ht="12.75">
      <c r="A73" s="19" t="s">
        <v>284</v>
      </c>
      <c r="B73" s="20"/>
      <c r="C73" s="28" t="s">
        <v>318</v>
      </c>
      <c r="E73" s="69"/>
      <c r="F73" s="20"/>
      <c r="G73" s="28"/>
    </row>
    <row r="74" spans="1:7" ht="12.75">
      <c r="A74" s="27" t="s">
        <v>321</v>
      </c>
      <c r="B74" s="20">
        <v>1805</v>
      </c>
      <c r="C74" s="28">
        <f>B74*100/B$10</f>
        <v>1.782716049382716</v>
      </c>
      <c r="E74" s="69"/>
      <c r="F74" s="20"/>
      <c r="G74" s="28"/>
    </row>
    <row r="75" spans="1:7" ht="12.75">
      <c r="A75" s="27" t="s">
        <v>322</v>
      </c>
      <c r="B75" s="20">
        <v>1700</v>
      </c>
      <c r="C75" s="28">
        <f>B75*100/B$10</f>
        <v>1.6790123456790123</v>
      </c>
      <c r="E75" s="69"/>
      <c r="F75" s="20"/>
      <c r="G75" s="28"/>
    </row>
    <row r="76" spans="1:7" ht="13.5" thickBot="1">
      <c r="A76" s="40" t="s">
        <v>133</v>
      </c>
      <c r="B76" s="41">
        <v>2860</v>
      </c>
      <c r="C76" s="42">
        <f>B76*100/B$10</f>
        <v>2.8246913580246913</v>
      </c>
      <c r="D76" s="54"/>
      <c r="E76" s="64"/>
      <c r="F76" s="41"/>
      <c r="G76" s="42"/>
    </row>
    <row r="77" ht="13.5" thickTop="1">
      <c r="A77" s="1" t="s">
        <v>363</v>
      </c>
    </row>
    <row r="78" ht="12.75">
      <c r="A78" s="3" t="s">
        <v>196</v>
      </c>
    </row>
    <row r="79" ht="12.75">
      <c r="A79" s="3" t="s">
        <v>197</v>
      </c>
    </row>
    <row r="80" ht="12.75">
      <c r="A80" s="3" t="s">
        <v>295</v>
      </c>
    </row>
    <row r="81" ht="14.25">
      <c r="A81" s="46" t="s">
        <v>358</v>
      </c>
    </row>
    <row r="82" ht="14.25">
      <c r="A82" s="46" t="s">
        <v>357</v>
      </c>
    </row>
    <row r="83" ht="12.75">
      <c r="A83" s="3" t="s">
        <v>198</v>
      </c>
    </row>
  </sheetData>
  <printOptions/>
  <pageMargins left="0.6" right="0.53" top="0.28" bottom="0.28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Characteristics: 2000</dc:title>
  <dc:subject/>
  <dc:creator>U.S. Bureau of the Census - Population Division</dc:creator>
  <cp:keywords/>
  <dc:description/>
  <cp:lastModifiedBy>Bureau of the Census - Population Division</cp:lastModifiedBy>
  <cp:lastPrinted>2005-05-26T18:06:35Z</cp:lastPrinted>
  <dcterms:created xsi:type="dcterms:W3CDTF">2004-04-08T18:29:08Z</dcterms:created>
  <dcterms:modified xsi:type="dcterms:W3CDTF">2005-05-26T18:07:36Z</dcterms:modified>
  <cp:category/>
  <cp:version/>
  <cp:contentType/>
  <cp:contentStatus/>
</cp:coreProperties>
</file>