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El Salvador" sheetId="1" r:id="rId1"/>
    <sheet name="FBP2-El Salvador" sheetId="2" r:id="rId2"/>
    <sheet name="FBP3-El Salvador" sheetId="3" r:id="rId3"/>
  </sheets>
  <definedNames>
    <definedName name="_xlnm.Print_Area" localSheetId="0">'FBP1-El Salvador'!$A$2:$G$91</definedName>
    <definedName name="_xlnm.Print_Area" localSheetId="1">'FBP2-El Salvador'!$A$2:$G$87</definedName>
    <definedName name="_xlnm.Print_Area" localSheetId="2">'FBP3-El Salvador'!$A$2:$G$84</definedName>
  </definedNames>
  <calcPr fullCalcOnLoad="1"/>
</workbook>
</file>

<file path=xl/sharedStrings.xml><?xml version="1.0" encoding="utf-8"?>
<sst xmlns="http://schemas.openxmlformats.org/spreadsheetml/2006/main" count="480" uniqueCount="364">
  <si>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</si>
  <si>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</si>
  <si>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</si>
  <si>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</si>
  <si>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</si>
  <si>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</si>
  <si>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</si>
  <si>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</si>
  <si>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</si>
  <si>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</si>
  <si>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</si>
  <si>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</si>
  <si>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</si>
  <si>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</si>
  <si>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</si>
  <si>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</si>
  <si>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</si>
  <si>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</si>
  <si>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</si>
  <si>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</si>
  <si>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</si>
  <si>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</si>
  <si>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</si>
  <si>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</si>
  <si>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</si>
  <si>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</si>
  <si>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</si>
  <si>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</si>
  <si>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</si>
  <si>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</si>
  <si>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</si>
  <si>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</si>
  <si>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</si>
  <si>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</si>
  <si>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</si>
  <si>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</si>
  <si>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</si>
  <si>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</si>
  <si>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</si>
  <si>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</si>
  <si>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</si>
  <si>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</si>
  <si>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</si>
  <si>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</si>
  <si>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</si>
  <si>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</si>
  <si>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</si>
  <si>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</si>
  <si>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</si>
  <si>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</si>
  <si>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</si>
  <si>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</si>
  <si>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</si>
  <si>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</si>
  <si>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</si>
  <si>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</si>
  <si>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</si>
  <si>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</si>
  <si>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</si>
  <si>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</si>
  <si>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</si>
  <si>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</si>
  <si>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</si>
  <si>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</si>
  <si>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</si>
  <si>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</si>
  <si>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</si>
  <si>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</si>
  <si>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</si>
  <si>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</si>
  <si>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</si>
  <si>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</si>
  <si>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</si>
  <si>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</si>
  <si>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</si>
  <si>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</si>
  <si>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</si>
  <si>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</si>
  <si>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</si>
  <si>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</si>
  <si>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</si>
  <si>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</si>
  <si>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</si>
  <si>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</si>
  <si>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</si>
  <si>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</si>
  <si>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</si>
  <si>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</si>
  <si>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</si>
  <si>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</si>
  <si>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</si>
  <si>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</si>
  <si>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</si>
  <si>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</si>
  <si>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</si>
  <si>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</si>
  <si>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</si>
  <si>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</si>
  <si>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</si>
  <si>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</si>
  <si>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</si>
  <si>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</si>
  <si>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</si>
  <si>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</si>
  <si>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</si>
  <si>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</si>
  <si>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</si>
  <si>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</si>
  <si>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</si>
  <si>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</si>
  <si>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</si>
  <si>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</si>
  <si>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</si>
  <si>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</si>
  <si>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</si>
  <si>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</si>
  <si>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</si>
  <si>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</si>
  <si>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</si>
  <si>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</si>
  <si>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</si>
  <si>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</si>
  <si>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</si>
  <si>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</si>
  <si>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</si>
  <si>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</si>
  <si>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</si>
  <si>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</si>
  <si>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</si>
  <si>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</si>
  <si>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</si>
  <si>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</si>
  <si>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</si>
  <si>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</si>
  <si>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</si>
  <si>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</si>
  <si>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</si>
  <si>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</si>
  <si>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</si>
  <si>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</si>
  <si>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</si>
  <si>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</si>
  <si>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</si>
  <si>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</si>
  <si>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</si>
  <si>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</si>
  <si>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</si>
  <si>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</si>
  <si>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</si>
  <si>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</si>
  <si>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</si>
  <si>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</si>
  <si>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</si>
  <si>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</si>
  <si>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</si>
  <si>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</si>
  <si>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</si>
  <si>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</si>
  <si>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</si>
  <si>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</si>
  <si>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</si>
  <si>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</si>
  <si>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</si>
  <si>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</si>
  <si>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</si>
  <si>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</si>
  <si>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</si>
  <si>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</si>
  <si>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</si>
  <si>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</si>
  <si>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</si>
  <si>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</si>
  <si>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</si>
  <si>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</si>
  <si>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</si>
  <si>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</si>
  <si>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</si>
  <si>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</si>
  <si>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</si>
  <si>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</si>
  <si>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</si>
  <si>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</si>
  <si>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</si>
  <si>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</si>
  <si>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</si>
  <si>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</si>
  <si>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</si>
  <si>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</si>
  <si>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</si>
  <si>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</si>
  <si>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</si>
  <si>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</si>
  <si>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</si>
  <si>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</si>
  <si>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</si>
  <si>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</si>
  <si>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</si>
  <si>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</si>
  <si>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</si>
  <si>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</si>
  <si>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</si>
  <si>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</si>
  <si>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</si>
  <si>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</si>
  <si>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</si>
  <si>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</si>
  <si>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</si>
  <si>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</si>
  <si>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</si>
  <si>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</si>
  <si>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</si>
  <si>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</si>
  <si>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</si>
  <si>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</si>
  <si>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</si>
  <si>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</si>
  <si>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</si>
  <si>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</si>
  <si>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</si>
  <si>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</si>
  <si>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</si>
  <si>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</si>
  <si>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</si>
  <si>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</si>
  <si>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</si>
  <si>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</si>
  <si>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</si>
  <si>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</si>
  <si>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</si>
  <si>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</si>
  <si>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</si>
  <si>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</si>
  <si>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</si>
  <si>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</si>
  <si>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</si>
  <si>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</si>
  <si>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</si>
  <si>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</si>
  <si>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</si>
  <si>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</si>
  <si>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</si>
  <si>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</si>
  <si>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</si>
  <si>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</si>
  <si>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</si>
  <si>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</si>
  <si>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</si>
  <si>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</si>
  <si>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</si>
  <si>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</si>
  <si>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</si>
  <si>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</si>
  <si>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</si>
  <si>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</si>
  <si>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</si>
  <si>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</si>
  <si>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</si>
  <si>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</si>
  <si>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</si>
  <si>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</si>
  <si>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</si>
  <si>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</si>
  <si>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</si>
  <si>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</si>
  <si>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</si>
  <si>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</si>
  <si>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</si>
  <si>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</si>
  <si>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</si>
  <si>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</si>
  <si>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</si>
  <si>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</si>
  <si>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</si>
  <si>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</si>
  <si>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</si>
  <si>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</si>
  <si>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</si>
  <si>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</si>
  <si>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</si>
  <si>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</si>
  <si>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</si>
  <si>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</si>
  <si>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</si>
  <si>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</si>
  <si>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</si>
  <si>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</si>
  <si>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</si>
  <si>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</si>
  <si>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</si>
  <si>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</si>
  <si>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</si>
  <si>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</si>
  <si>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</si>
  <si>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</si>
  <si>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</si>
  <si>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</si>
  <si>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</si>
  <si>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</si>
  <si>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</si>
  <si>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</si>
  <si>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</si>
  <si>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</si>
  <si>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</si>
  <si>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</si>
  <si>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</si>
  <si>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</si>
  <si>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</si>
  <si>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</si>
  <si>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</si>
  <si>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</si>
  <si>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</si>
  <si>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</si>
  <si>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</si>
  <si>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</si>
  <si>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</si>
  <si>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</si>
  <si>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</si>
  <si>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</si>
  <si>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</si>
  <si>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</si>
  <si>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</si>
  <si>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</si>
  <si>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</si>
  <si>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</si>
  <si>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</si>
  <si>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</si>
  <si>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</si>
  <si>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</si>
  <si>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</si>
  <si>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</si>
  <si>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</si>
  <si>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</si>
  <si>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</si>
  <si>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</si>
  <si>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</si>
  <si>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</si>
  <si>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</si>
  <si>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</si>
  <si>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</si>
  <si>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</si>
  <si>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</si>
  <si>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</si>
  <si>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</si>
  <si>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</si>
  <si>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</si>
  <si>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</si>
  <si>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</si>
  <si>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</si>
  <si>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</si>
  <si>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</si>
  <si>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</si>
  <si>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</si>
  <si>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</si>
  <si>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</si>
  <si>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</si>
  <si>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</si>
  <si>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</si>
  <si>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El Salvador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</si>
  <si>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El Salvador to a U.S. citizen parent are considered native and are not included in this table.</t>
    </r>
  </si>
  <si>
    <t>-</t>
  </si>
  <si>
    <t>Table with row headers in columns A and E and column headers in row 8.</t>
  </si>
  <si>
    <t>Footnotes:</t>
  </si>
  <si>
    <t>Table FBP-2.  Profile of Selected Housing Characteristics:  2000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</si>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</sst>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SheetLayoutView="75" workbookViewId="0" topLeftCell="A1">
      <selection activeCell="A3" sqref="A3"/>
    </sheetView>
  </sheetViews>
  <sheetFormatPr defaultColWidth="9.140625" defaultRowHeight="12.75"/>
  <cols>
    <col min="1" max="1" width="45.7109375" style="4" customWidth="1"/>
    <col min="2" max="2" width="12.8515625" style="4" customWidth="1"/>
    <col min="3" max="3" width="8.57421875" style="4" customWidth="1"/>
    <col min="4" max="4" width="0.71875" style="4" customWidth="1"/>
    <col min="5" max="5" width="45.7109375" style="4" customWidth="1"/>
    <col min="6" max="6" width="12.8515625" style="4" customWidth="1"/>
    <col min="7" max="7" width="8.421875" style="4" customWidth="1"/>
    <col min="8" max="16384" width="9.140625" style="4" customWidth="1"/>
  </cols>
  <sheetData>
    <row r="1" s="2" customFormat="1" ht="3.75" customHeight="1">
      <c r="A1" s="2" t="s">
        <v>360</v>
      </c>
    </row>
    <row r="2" ht="15.75">
      <c r="A2" s="3" t="s">
        <v>354</v>
      </c>
    </row>
    <row r="3" ht="14.25">
      <c r="A3" s="5" t="s">
        <v>357</v>
      </c>
    </row>
    <row r="4" ht="12.75">
      <c r="A4" s="4" t="s">
        <v>305</v>
      </c>
    </row>
    <row r="6" ht="13.5" thickBot="1">
      <c r="A6" s="6" t="s">
        <v>355</v>
      </c>
    </row>
    <row r="7" spans="1:7" ht="13.5" thickTop="1">
      <c r="A7" s="7"/>
      <c r="B7" s="8"/>
      <c r="C7" s="9"/>
      <c r="D7" s="10"/>
      <c r="E7" s="11"/>
      <c r="F7" s="8"/>
      <c r="G7" s="9"/>
    </row>
    <row r="8" spans="1:7" ht="12.75">
      <c r="A8" s="12" t="s">
        <v>135</v>
      </c>
      <c r="B8" s="13" t="s">
        <v>136</v>
      </c>
      <c r="C8" s="14" t="s">
        <v>137</v>
      </c>
      <c r="D8" s="15"/>
      <c r="E8" s="16" t="s">
        <v>135</v>
      </c>
      <c r="F8" s="13" t="s">
        <v>136</v>
      </c>
      <c r="G8" s="14" t="s">
        <v>137</v>
      </c>
    </row>
    <row r="9" spans="1:7" ht="12.75">
      <c r="A9" s="17"/>
      <c r="B9" s="18"/>
      <c r="C9" s="19"/>
      <c r="F9" s="18"/>
      <c r="G9" s="19"/>
    </row>
    <row r="10" spans="1:7" ht="12.75">
      <c r="A10" s="20" t="s">
        <v>326</v>
      </c>
      <c r="B10" s="21">
        <v>817335</v>
      </c>
      <c r="C10" s="22">
        <f>B10*100/B$10</f>
        <v>100</v>
      </c>
      <c r="E10" s="23" t="s">
        <v>138</v>
      </c>
      <c r="F10" s="24"/>
      <c r="G10" s="25"/>
    </row>
    <row r="11" spans="1:7" ht="12.75">
      <c r="A11" s="20" t="s">
        <v>141</v>
      </c>
      <c r="B11" s="26"/>
      <c r="C11" s="25"/>
      <c r="E11" s="23" t="s">
        <v>190</v>
      </c>
      <c r="F11" s="26">
        <v>817335</v>
      </c>
      <c r="G11" s="27">
        <f>F11*100/F$11</f>
        <v>100</v>
      </c>
    </row>
    <row r="12" spans="1:7" ht="12.75">
      <c r="A12" s="28" t="s">
        <v>142</v>
      </c>
      <c r="B12" s="21">
        <v>211490</v>
      </c>
      <c r="C12" s="29">
        <f aca="true" t="shared" si="0" ref="C12:C19">B12*100/B$10</f>
        <v>25.875558981323447</v>
      </c>
      <c r="E12" s="4" t="s">
        <v>347</v>
      </c>
      <c r="F12" s="21">
        <v>421325</v>
      </c>
      <c r="G12" s="29">
        <f>F12*100/F$11</f>
        <v>51.548630610459604</v>
      </c>
    </row>
    <row r="13" spans="1:7" ht="12.75">
      <c r="A13" s="28" t="s">
        <v>323</v>
      </c>
      <c r="B13" s="21">
        <v>28820</v>
      </c>
      <c r="C13" s="29">
        <f t="shared" si="0"/>
        <v>3.526093951684438</v>
      </c>
      <c r="E13" s="4" t="s">
        <v>348</v>
      </c>
      <c r="F13" s="21">
        <v>396010</v>
      </c>
      <c r="G13" s="29">
        <f>F13*100/F$11</f>
        <v>48.451369389540396</v>
      </c>
    </row>
    <row r="14" spans="1:7" ht="12.75">
      <c r="A14" s="28" t="s">
        <v>143</v>
      </c>
      <c r="B14" s="21">
        <v>109980</v>
      </c>
      <c r="C14" s="29">
        <f t="shared" si="0"/>
        <v>13.455926884325276</v>
      </c>
      <c r="F14" s="21"/>
      <c r="G14" s="29"/>
    </row>
    <row r="15" spans="1:7" ht="12.75">
      <c r="A15" s="28" t="s">
        <v>303</v>
      </c>
      <c r="B15" s="21">
        <v>72690</v>
      </c>
      <c r="C15" s="29">
        <f t="shared" si="0"/>
        <v>8.893538145313734</v>
      </c>
      <c r="E15" s="4" t="s">
        <v>349</v>
      </c>
      <c r="F15" s="21">
        <v>7345</v>
      </c>
      <c r="G15" s="29">
        <f aca="true" t="shared" si="1" ref="G15:G27">F15*100/F$11</f>
        <v>0.8986523273810616</v>
      </c>
    </row>
    <row r="16" spans="1:7" ht="12.75">
      <c r="A16" s="28" t="s">
        <v>144</v>
      </c>
      <c r="B16" s="21">
        <v>605850</v>
      </c>
      <c r="C16" s="29">
        <f t="shared" si="0"/>
        <v>74.12505276294299</v>
      </c>
      <c r="E16" s="4" t="s">
        <v>350</v>
      </c>
      <c r="F16" s="21">
        <v>11230</v>
      </c>
      <c r="G16" s="29">
        <f t="shared" si="1"/>
        <v>1.3739776223947342</v>
      </c>
    </row>
    <row r="17" spans="1:7" ht="12.75">
      <c r="A17" s="28" t="s">
        <v>324</v>
      </c>
      <c r="B17" s="21">
        <v>299760</v>
      </c>
      <c r="C17" s="29">
        <f t="shared" si="0"/>
        <v>36.675292260823284</v>
      </c>
      <c r="E17" s="4" t="s">
        <v>351</v>
      </c>
      <c r="F17" s="21">
        <v>21795</v>
      </c>
      <c r="G17" s="29">
        <f t="shared" si="1"/>
        <v>2.6665932573546955</v>
      </c>
    </row>
    <row r="18" spans="1:7" ht="12.75">
      <c r="A18" s="28" t="s">
        <v>143</v>
      </c>
      <c r="B18" s="21">
        <v>259635</v>
      </c>
      <c r="C18" s="29">
        <f t="shared" si="0"/>
        <v>31.76604452274771</v>
      </c>
      <c r="E18" s="4" t="s">
        <v>352</v>
      </c>
      <c r="F18" s="21">
        <v>53970</v>
      </c>
      <c r="G18" s="29">
        <f t="shared" si="1"/>
        <v>6.603167611811558</v>
      </c>
    </row>
    <row r="19" spans="1:7" ht="12.75">
      <c r="A19" s="28" t="s">
        <v>304</v>
      </c>
      <c r="B19" s="21">
        <v>46455</v>
      </c>
      <c r="C19" s="29">
        <f t="shared" si="0"/>
        <v>5.683715979371983</v>
      </c>
      <c r="E19" s="4" t="s">
        <v>0</v>
      </c>
      <c r="F19" s="21">
        <v>103815</v>
      </c>
      <c r="G19" s="29">
        <f t="shared" si="1"/>
        <v>12.701646203820955</v>
      </c>
    </row>
    <row r="20" spans="1:7" ht="12.75">
      <c r="A20" s="28"/>
      <c r="B20" s="21"/>
      <c r="C20" s="29"/>
      <c r="E20" s="4" t="s">
        <v>1</v>
      </c>
      <c r="F20" s="21">
        <v>245105</v>
      </c>
      <c r="G20" s="29">
        <f t="shared" si="1"/>
        <v>29.988315684511246</v>
      </c>
    </row>
    <row r="21" spans="1:7" ht="12.75">
      <c r="A21" s="30" t="s">
        <v>145</v>
      </c>
      <c r="B21" s="21"/>
      <c r="C21" s="29"/>
      <c r="E21" s="4" t="s">
        <v>2</v>
      </c>
      <c r="F21" s="21">
        <v>207775</v>
      </c>
      <c r="G21" s="29">
        <f t="shared" si="1"/>
        <v>25.42103299136829</v>
      </c>
    </row>
    <row r="22" spans="1:7" ht="12.75">
      <c r="A22" s="31" t="s">
        <v>325</v>
      </c>
      <c r="B22" s="21">
        <v>762370</v>
      </c>
      <c r="C22" s="29">
        <f aca="true" t="shared" si="2" ref="C22:C29">B22*100/B$10</f>
        <v>93.27509527916949</v>
      </c>
      <c r="E22" s="4" t="s">
        <v>3</v>
      </c>
      <c r="F22" s="21">
        <v>100545</v>
      </c>
      <c r="G22" s="29">
        <f t="shared" si="1"/>
        <v>12.301565453577787</v>
      </c>
    </row>
    <row r="23" spans="1:7" ht="12.75">
      <c r="A23" s="31" t="s">
        <v>327</v>
      </c>
      <c r="B23" s="21">
        <v>289300</v>
      </c>
      <c r="C23" s="29">
        <f t="shared" si="2"/>
        <v>35.395523255458286</v>
      </c>
      <c r="E23" s="4" t="s">
        <v>4</v>
      </c>
      <c r="F23" s="21">
        <v>22365</v>
      </c>
      <c r="G23" s="29">
        <f t="shared" si="1"/>
        <v>2.736332103727358</v>
      </c>
    </row>
    <row r="24" spans="1:7" ht="12.75">
      <c r="A24" s="31" t="s">
        <v>146</v>
      </c>
      <c r="B24" s="21">
        <v>6215</v>
      </c>
      <c r="C24" s="29">
        <f t="shared" si="2"/>
        <v>0.7603981231685906</v>
      </c>
      <c r="E24" s="4" t="s">
        <v>5</v>
      </c>
      <c r="F24" s="21">
        <v>15035</v>
      </c>
      <c r="G24" s="29">
        <f t="shared" si="1"/>
        <v>1.8395150091455768</v>
      </c>
    </row>
    <row r="25" spans="1:7" ht="12.75">
      <c r="A25" s="31" t="s">
        <v>147</v>
      </c>
      <c r="B25" s="21">
        <v>4950</v>
      </c>
      <c r="C25" s="29">
        <f t="shared" si="2"/>
        <v>0.6056268237625942</v>
      </c>
      <c r="E25" s="4" t="s">
        <v>6</v>
      </c>
      <c r="F25" s="21">
        <v>18200</v>
      </c>
      <c r="G25" s="29">
        <f t="shared" si="1"/>
        <v>2.226749129793781</v>
      </c>
    </row>
    <row r="26" spans="1:7" ht="12.75">
      <c r="A26" s="31" t="s">
        <v>328</v>
      </c>
      <c r="B26" s="21">
        <v>1640</v>
      </c>
      <c r="C26" s="29">
        <f t="shared" si="2"/>
        <v>0.20065211938801103</v>
      </c>
      <c r="E26" s="4" t="s">
        <v>7</v>
      </c>
      <c r="F26" s="21">
        <v>8085</v>
      </c>
      <c r="G26" s="29">
        <f t="shared" si="1"/>
        <v>0.9891904788122373</v>
      </c>
    </row>
    <row r="27" spans="1:7" ht="12.75">
      <c r="A27" s="31" t="s">
        <v>148</v>
      </c>
      <c r="B27" s="21">
        <v>730</v>
      </c>
      <c r="C27" s="29">
        <f t="shared" si="2"/>
        <v>0.08931466289832199</v>
      </c>
      <c r="E27" s="4" t="s">
        <v>139</v>
      </c>
      <c r="F27" s="21">
        <v>2075</v>
      </c>
      <c r="G27" s="29">
        <f t="shared" si="1"/>
        <v>0.2538738705671481</v>
      </c>
    </row>
    <row r="28" spans="1:7" ht="12.75">
      <c r="A28" s="31" t="s">
        <v>329</v>
      </c>
      <c r="B28" s="21">
        <v>459530</v>
      </c>
      <c r="C28" s="29">
        <f t="shared" si="2"/>
        <v>56.222968550227264</v>
      </c>
      <c r="F28" s="21"/>
      <c r="G28" s="29"/>
    </row>
    <row r="29" spans="1:7" ht="12.75">
      <c r="A29" s="31" t="s">
        <v>330</v>
      </c>
      <c r="B29" s="21">
        <v>54970</v>
      </c>
      <c r="C29" s="29">
        <f t="shared" si="2"/>
        <v>6.725516465096931</v>
      </c>
      <c r="E29" s="4" t="s">
        <v>140</v>
      </c>
      <c r="F29" s="32">
        <v>33.6</v>
      </c>
      <c r="G29" s="29" t="s">
        <v>195</v>
      </c>
    </row>
    <row r="30" spans="1:7" ht="12.75">
      <c r="A30" s="28"/>
      <c r="B30" s="21"/>
      <c r="C30" s="29"/>
      <c r="F30" s="21"/>
      <c r="G30" s="29"/>
    </row>
    <row r="31" spans="1:7" ht="12.75">
      <c r="A31" s="30" t="s">
        <v>150</v>
      </c>
      <c r="B31" s="21"/>
      <c r="C31" s="29"/>
      <c r="E31" s="4" t="s">
        <v>8</v>
      </c>
      <c r="F31" s="21">
        <v>752590</v>
      </c>
      <c r="G31" s="29">
        <f aca="true" t="shared" si="3" ref="G31:G38">F31*100/F$11</f>
        <v>92.07852349403855</v>
      </c>
    </row>
    <row r="32" spans="1:7" ht="12.75">
      <c r="A32" s="31" t="s">
        <v>149</v>
      </c>
      <c r="B32" s="21">
        <v>800260</v>
      </c>
      <c r="C32" s="29">
        <f>B32*100/B$10</f>
        <v>97.91089333015226</v>
      </c>
      <c r="E32" s="4" t="s">
        <v>9</v>
      </c>
      <c r="F32" s="21">
        <v>386700</v>
      </c>
      <c r="G32" s="29">
        <f t="shared" si="3"/>
        <v>47.31230156545358</v>
      </c>
    </row>
    <row r="33" spans="1:7" ht="12.75">
      <c r="A33" s="31" t="s">
        <v>151</v>
      </c>
      <c r="B33" s="21">
        <v>17075</v>
      </c>
      <c r="C33" s="29">
        <f>B33*100/B$10</f>
        <v>2.089106669847737</v>
      </c>
      <c r="E33" s="4" t="s">
        <v>10</v>
      </c>
      <c r="F33" s="21">
        <v>365885</v>
      </c>
      <c r="G33" s="29">
        <f t="shared" si="3"/>
        <v>44.76561018431855</v>
      </c>
    </row>
    <row r="34" spans="1:7" ht="12.75">
      <c r="A34" s="31" t="s">
        <v>331</v>
      </c>
      <c r="B34" s="21">
        <v>11405</v>
      </c>
      <c r="C34" s="29">
        <f>B34*100/B$10</f>
        <v>1.3953886717196744</v>
      </c>
      <c r="E34" s="4" t="s">
        <v>11</v>
      </c>
      <c r="F34" s="21">
        <v>703515</v>
      </c>
      <c r="G34" s="29">
        <f t="shared" si="3"/>
        <v>86.0742535190589</v>
      </c>
    </row>
    <row r="35" spans="1:7" ht="12.75">
      <c r="A35" s="28"/>
      <c r="B35" s="21"/>
      <c r="C35" s="29"/>
      <c r="E35" s="4" t="s">
        <v>13</v>
      </c>
      <c r="F35" s="21">
        <v>36570</v>
      </c>
      <c r="G35" s="29">
        <f t="shared" si="3"/>
        <v>4.474297564646076</v>
      </c>
    </row>
    <row r="36" spans="1:7" ht="12.75">
      <c r="A36" s="33" t="s">
        <v>152</v>
      </c>
      <c r="B36" s="21"/>
      <c r="C36" s="29"/>
      <c r="E36" s="4" t="s">
        <v>14</v>
      </c>
      <c r="F36" s="21">
        <v>28360</v>
      </c>
      <c r="G36" s="29">
        <f t="shared" si="3"/>
        <v>3.4698134791731663</v>
      </c>
    </row>
    <row r="37" spans="1:7" ht="12.75">
      <c r="A37" s="33" t="s">
        <v>175</v>
      </c>
      <c r="B37" s="26">
        <v>809990</v>
      </c>
      <c r="C37" s="22">
        <f aca="true" t="shared" si="4" ref="C37:C44">B37*100/B$37</f>
        <v>100</v>
      </c>
      <c r="E37" s="4" t="s">
        <v>12</v>
      </c>
      <c r="F37" s="21">
        <v>8545</v>
      </c>
      <c r="G37" s="29">
        <f t="shared" si="3"/>
        <v>1.0454709513235088</v>
      </c>
    </row>
    <row r="38" spans="1:7" ht="12.75">
      <c r="A38" s="34" t="s">
        <v>332</v>
      </c>
      <c r="B38" s="21">
        <v>41035</v>
      </c>
      <c r="C38" s="29">
        <f t="shared" si="4"/>
        <v>5.066111927307745</v>
      </c>
      <c r="E38" s="4" t="s">
        <v>10</v>
      </c>
      <c r="F38" s="21">
        <v>19815</v>
      </c>
      <c r="G38" s="29">
        <f t="shared" si="3"/>
        <v>2.4243425278496575</v>
      </c>
    </row>
    <row r="39" spans="1:7" ht="12.75">
      <c r="A39" s="34" t="s">
        <v>153</v>
      </c>
      <c r="B39" s="21">
        <v>768955</v>
      </c>
      <c r="C39" s="29">
        <f t="shared" si="4"/>
        <v>94.93388807269226</v>
      </c>
      <c r="F39" s="21"/>
      <c r="G39" s="29"/>
    </row>
    <row r="40" spans="1:7" ht="12.75">
      <c r="A40" s="34" t="s">
        <v>176</v>
      </c>
      <c r="B40" s="21">
        <v>562740</v>
      </c>
      <c r="C40" s="29">
        <f t="shared" si="4"/>
        <v>69.47493178928134</v>
      </c>
      <c r="E40" s="23" t="s">
        <v>171</v>
      </c>
      <c r="F40" s="21"/>
      <c r="G40" s="29"/>
    </row>
    <row r="41" spans="1:7" ht="12.75">
      <c r="A41" s="34" t="s">
        <v>154</v>
      </c>
      <c r="B41" s="21">
        <v>767505</v>
      </c>
      <c r="C41" s="29">
        <f t="shared" si="4"/>
        <v>94.754873516957</v>
      </c>
      <c r="E41" s="23" t="s">
        <v>191</v>
      </c>
      <c r="F41" s="26">
        <v>776970</v>
      </c>
      <c r="G41" s="22">
        <f>F41*100/F$41</f>
        <v>100</v>
      </c>
    </row>
    <row r="42" spans="1:7" ht="12.75">
      <c r="A42" s="34" t="s">
        <v>176</v>
      </c>
      <c r="B42" s="35">
        <v>562120</v>
      </c>
      <c r="C42" s="29">
        <f t="shared" si="4"/>
        <v>69.39838763441524</v>
      </c>
      <c r="E42" s="4" t="s">
        <v>15</v>
      </c>
      <c r="F42" s="21">
        <v>268015</v>
      </c>
      <c r="G42" s="29">
        <f aca="true" t="shared" si="5" ref="G42:G48">F42*100/F$41</f>
        <v>34.494896842863945</v>
      </c>
    </row>
    <row r="43" spans="1:7" ht="12.75">
      <c r="A43" s="34" t="s">
        <v>155</v>
      </c>
      <c r="B43" s="21">
        <v>1000</v>
      </c>
      <c r="C43" s="29">
        <f t="shared" si="4"/>
        <v>0.12345831430017655</v>
      </c>
      <c r="E43" s="4" t="s">
        <v>127</v>
      </c>
      <c r="F43" s="21">
        <v>413445</v>
      </c>
      <c r="G43" s="29">
        <f t="shared" si="5"/>
        <v>53.21247924630295</v>
      </c>
    </row>
    <row r="44" spans="1:7" ht="12.75">
      <c r="A44" s="34" t="s">
        <v>176</v>
      </c>
      <c r="B44" s="21">
        <v>415</v>
      </c>
      <c r="C44" s="29">
        <f t="shared" si="4"/>
        <v>0.05123520043457327</v>
      </c>
      <c r="E44" s="4" t="s">
        <v>16</v>
      </c>
      <c r="F44" s="21">
        <v>37940</v>
      </c>
      <c r="G44" s="29">
        <f t="shared" si="5"/>
        <v>4.8830714184588855</v>
      </c>
    </row>
    <row r="45" spans="1:7" ht="12.75">
      <c r="A45" s="34" t="s">
        <v>156</v>
      </c>
      <c r="B45" s="21">
        <v>180</v>
      </c>
      <c r="C45" s="29" t="s">
        <v>359</v>
      </c>
      <c r="E45" s="4" t="s">
        <v>17</v>
      </c>
      <c r="F45" s="21">
        <v>18905</v>
      </c>
      <c r="G45" s="29">
        <f t="shared" si="5"/>
        <v>2.433169877858862</v>
      </c>
    </row>
    <row r="46" spans="1:7" ht="12.75">
      <c r="A46" s="34" t="s">
        <v>176</v>
      </c>
      <c r="B46" s="21">
        <v>110</v>
      </c>
      <c r="C46" s="29" t="s">
        <v>359</v>
      </c>
      <c r="E46" s="4" t="s">
        <v>18</v>
      </c>
      <c r="F46" s="21">
        <v>16420</v>
      </c>
      <c r="G46" s="29">
        <f t="shared" si="5"/>
        <v>2.1133377093066654</v>
      </c>
    </row>
    <row r="47" spans="1:7" ht="12.75">
      <c r="A47" s="28"/>
      <c r="B47" s="21"/>
      <c r="C47" s="29"/>
      <c r="E47" s="4" t="s">
        <v>19</v>
      </c>
      <c r="F47" s="21">
        <v>38665</v>
      </c>
      <c r="G47" s="29">
        <f t="shared" si="5"/>
        <v>4.976382614515361</v>
      </c>
    </row>
    <row r="48" spans="1:7" ht="12.75">
      <c r="A48" s="36" t="s">
        <v>157</v>
      </c>
      <c r="B48" s="21"/>
      <c r="C48" s="29"/>
      <c r="E48" s="4" t="s">
        <v>18</v>
      </c>
      <c r="F48" s="21">
        <v>23990</v>
      </c>
      <c r="G48" s="29">
        <f t="shared" si="5"/>
        <v>3.087635301234282</v>
      </c>
    </row>
    <row r="49" spans="1:7" ht="12.75">
      <c r="A49" s="36" t="s">
        <v>334</v>
      </c>
      <c r="B49" s="26">
        <v>817335</v>
      </c>
      <c r="C49" s="22">
        <f aca="true" t="shared" si="6" ref="C49:C60">B49*100/B$10</f>
        <v>100</v>
      </c>
      <c r="F49" s="21"/>
      <c r="G49" s="29"/>
    </row>
    <row r="50" spans="1:7" ht="12.75">
      <c r="A50" s="31" t="s">
        <v>333</v>
      </c>
      <c r="B50" s="21">
        <v>812340</v>
      </c>
      <c r="C50" s="29">
        <f t="shared" si="6"/>
        <v>99.38886747783957</v>
      </c>
      <c r="E50" s="23" t="s">
        <v>172</v>
      </c>
      <c r="F50" s="21"/>
      <c r="G50" s="29"/>
    </row>
    <row r="51" spans="1:7" ht="12.75">
      <c r="A51" s="31" t="s">
        <v>335</v>
      </c>
      <c r="B51" s="21">
        <v>280890</v>
      </c>
      <c r="C51" s="29">
        <f t="shared" si="6"/>
        <v>34.366569399328306</v>
      </c>
      <c r="E51" s="23" t="s">
        <v>173</v>
      </c>
      <c r="F51" s="21"/>
      <c r="G51" s="29"/>
    </row>
    <row r="52" spans="1:7" ht="12.75">
      <c r="A52" s="31" t="s">
        <v>336</v>
      </c>
      <c r="B52" s="21">
        <v>173360</v>
      </c>
      <c r="C52" s="29">
        <f t="shared" si="6"/>
        <v>21.21039720555219</v>
      </c>
      <c r="E52" s="23" t="s">
        <v>192</v>
      </c>
      <c r="F52" s="26">
        <v>43710</v>
      </c>
      <c r="G52" s="22">
        <f>F52*100/F52</f>
        <v>100</v>
      </c>
    </row>
    <row r="53" spans="1:7" ht="12.75">
      <c r="A53" s="31" t="s">
        <v>337</v>
      </c>
      <c r="B53" s="21">
        <v>114840</v>
      </c>
      <c r="C53" s="29">
        <f t="shared" si="6"/>
        <v>14.050542311292187</v>
      </c>
      <c r="E53" s="4" t="s">
        <v>174</v>
      </c>
      <c r="F53" s="21">
        <v>12070</v>
      </c>
      <c r="G53" s="29">
        <f>F53*100/F52</f>
        <v>27.613818348204074</v>
      </c>
    </row>
    <row r="54" spans="1:7" ht="12.75">
      <c r="A54" s="31" t="s">
        <v>158</v>
      </c>
      <c r="B54" s="21">
        <v>46570</v>
      </c>
      <c r="C54" s="29">
        <f t="shared" si="6"/>
        <v>5.697786097499801</v>
      </c>
      <c r="F54" s="21"/>
      <c r="G54" s="29"/>
    </row>
    <row r="55" spans="1:7" ht="12.75">
      <c r="A55" s="31" t="s">
        <v>338</v>
      </c>
      <c r="B55" s="21">
        <v>140300</v>
      </c>
      <c r="C55" s="29">
        <f t="shared" si="6"/>
        <v>17.165544115937774</v>
      </c>
      <c r="E55" s="23" t="s">
        <v>177</v>
      </c>
      <c r="F55" s="21"/>
      <c r="G55" s="29"/>
    </row>
    <row r="56" spans="1:7" ht="12.75">
      <c r="A56" s="31" t="s">
        <v>159</v>
      </c>
      <c r="B56" s="21">
        <v>13670</v>
      </c>
      <c r="C56" s="29">
        <f t="shared" si="6"/>
        <v>1.6725088244110433</v>
      </c>
      <c r="E56" s="23" t="s">
        <v>178</v>
      </c>
      <c r="F56" s="21"/>
      <c r="G56" s="29"/>
    </row>
    <row r="57" spans="1:7" ht="12.75">
      <c r="A57" s="31" t="s">
        <v>339</v>
      </c>
      <c r="B57" s="21">
        <v>102950</v>
      </c>
      <c r="C57" s="29">
        <f t="shared" si="6"/>
        <v>12.595814445729108</v>
      </c>
      <c r="E57" s="23" t="s">
        <v>179</v>
      </c>
      <c r="F57" s="26">
        <v>130505</v>
      </c>
      <c r="G57" s="22">
        <f aca="true" t="shared" si="7" ref="G57:G62">F57*100/F$57</f>
        <v>100</v>
      </c>
    </row>
    <row r="58" spans="1:7" ht="12.75">
      <c r="A58" s="31" t="s">
        <v>160</v>
      </c>
      <c r="B58" s="21">
        <v>26150</v>
      </c>
      <c r="C58" s="29">
        <f t="shared" si="6"/>
        <v>3.199422513412493</v>
      </c>
      <c r="E58" s="4" t="s">
        <v>20</v>
      </c>
      <c r="F58" s="21">
        <v>1100</v>
      </c>
      <c r="G58" s="29">
        <f t="shared" si="7"/>
        <v>0.8428795831577334</v>
      </c>
    </row>
    <row r="59" spans="1:7" ht="12.75">
      <c r="A59" s="31" t="s">
        <v>340</v>
      </c>
      <c r="B59" s="21">
        <v>5000</v>
      </c>
      <c r="C59" s="29">
        <f t="shared" si="6"/>
        <v>0.6117442664268629</v>
      </c>
      <c r="E59" s="4" t="s">
        <v>21</v>
      </c>
      <c r="F59" s="21">
        <v>1960</v>
      </c>
      <c r="G59" s="29">
        <f t="shared" si="7"/>
        <v>1.5018581663537796</v>
      </c>
    </row>
    <row r="60" spans="1:7" ht="12.75">
      <c r="A60" s="31" t="s">
        <v>161</v>
      </c>
      <c r="B60" s="21">
        <v>2340</v>
      </c>
      <c r="C60" s="29">
        <f t="shared" si="6"/>
        <v>0.28629631668777183</v>
      </c>
      <c r="E60" s="4" t="s">
        <v>180</v>
      </c>
      <c r="F60" s="21">
        <v>33495</v>
      </c>
      <c r="G60" s="29">
        <f t="shared" si="7"/>
        <v>25.66568330715298</v>
      </c>
    </row>
    <row r="61" spans="1:7" ht="12.75">
      <c r="A61" s="31" t="s">
        <v>162</v>
      </c>
      <c r="B61" s="21">
        <v>2660</v>
      </c>
      <c r="C61" s="29">
        <f>B61*100/B$10</f>
        <v>0.3254479497390911</v>
      </c>
      <c r="E61" s="4" t="s">
        <v>22</v>
      </c>
      <c r="F61" s="21">
        <v>50830</v>
      </c>
      <c r="G61" s="29">
        <f t="shared" si="7"/>
        <v>38.94869928355235</v>
      </c>
    </row>
    <row r="62" spans="1:7" ht="12.75">
      <c r="A62" s="31"/>
      <c r="B62" s="21"/>
      <c r="C62" s="29"/>
      <c r="E62" s="4" t="s">
        <v>181</v>
      </c>
      <c r="F62" s="21">
        <v>43115</v>
      </c>
      <c r="G62" s="29">
        <f t="shared" si="7"/>
        <v>33.037048388950616</v>
      </c>
    </row>
    <row r="63" spans="1:7" ht="12.75">
      <c r="A63" s="36" t="s">
        <v>163</v>
      </c>
      <c r="B63" s="21"/>
      <c r="C63" s="29"/>
      <c r="F63" s="21"/>
      <c r="G63" s="29"/>
    </row>
    <row r="64" spans="1:7" ht="14.25">
      <c r="A64" s="30" t="s">
        <v>306</v>
      </c>
      <c r="B64" s="26">
        <v>280895</v>
      </c>
      <c r="C64" s="22">
        <f aca="true" t="shared" si="8" ref="C64:C73">B64*100/B$64</f>
        <v>100</v>
      </c>
      <c r="E64" s="23" t="s">
        <v>182</v>
      </c>
      <c r="F64" s="21"/>
      <c r="G64" s="29"/>
    </row>
    <row r="65" spans="1:7" ht="12.75">
      <c r="A65" s="31" t="s">
        <v>164</v>
      </c>
      <c r="B65" s="21">
        <v>245780</v>
      </c>
      <c r="C65" s="29">
        <f t="shared" si="8"/>
        <v>87.49888748464728</v>
      </c>
      <c r="E65" s="23" t="s">
        <v>193</v>
      </c>
      <c r="F65" s="26">
        <v>619185</v>
      </c>
      <c r="G65" s="22">
        <f>F65*100/F$65</f>
        <v>100</v>
      </c>
    </row>
    <row r="66" spans="1:7" ht="12.75">
      <c r="A66" s="31" t="s">
        <v>165</v>
      </c>
      <c r="B66" s="21">
        <v>177120</v>
      </c>
      <c r="C66" s="29">
        <f t="shared" si="8"/>
        <v>63.05559016714431</v>
      </c>
      <c r="E66" s="4" t="s">
        <v>23</v>
      </c>
      <c r="F66" s="21">
        <v>255170</v>
      </c>
      <c r="G66" s="29">
        <f aca="true" t="shared" si="9" ref="G66:G72">F66*100/F$65</f>
        <v>41.210623642368596</v>
      </c>
    </row>
    <row r="67" spans="1:7" ht="12.75">
      <c r="A67" s="31" t="s">
        <v>166</v>
      </c>
      <c r="B67" s="21">
        <v>164565</v>
      </c>
      <c r="C67" s="29">
        <f t="shared" si="8"/>
        <v>58.58594848608911</v>
      </c>
      <c r="E67" s="4" t="s">
        <v>183</v>
      </c>
      <c r="F67" s="21">
        <v>148505</v>
      </c>
      <c r="G67" s="29">
        <f t="shared" si="9"/>
        <v>23.983946639534228</v>
      </c>
    </row>
    <row r="68" spans="1:7" ht="12.75">
      <c r="A68" s="31" t="s">
        <v>165</v>
      </c>
      <c r="B68" s="21">
        <v>127540</v>
      </c>
      <c r="C68" s="29">
        <f t="shared" si="8"/>
        <v>45.4048665871589</v>
      </c>
      <c r="E68" s="4" t="s">
        <v>184</v>
      </c>
      <c r="F68" s="21">
        <v>108950</v>
      </c>
      <c r="G68" s="29">
        <f t="shared" si="9"/>
        <v>17.595710490402706</v>
      </c>
    </row>
    <row r="69" spans="1:7" ht="12.75">
      <c r="A69" s="31" t="s">
        <v>167</v>
      </c>
      <c r="B69" s="21">
        <v>48695</v>
      </c>
      <c r="C69" s="29">
        <f t="shared" si="8"/>
        <v>17.335659232097402</v>
      </c>
      <c r="E69" s="4" t="s">
        <v>24</v>
      </c>
      <c r="F69" s="21">
        <v>60915</v>
      </c>
      <c r="G69" s="29">
        <f t="shared" si="9"/>
        <v>9.837932120448654</v>
      </c>
    </row>
    <row r="70" spans="1:7" ht="12.75">
      <c r="A70" s="31" t="s">
        <v>165</v>
      </c>
      <c r="B70" s="21">
        <v>32275</v>
      </c>
      <c r="C70" s="29">
        <f t="shared" si="8"/>
        <v>11.490058562808168</v>
      </c>
      <c r="E70" s="4" t="s">
        <v>25</v>
      </c>
      <c r="F70" s="21">
        <v>15175</v>
      </c>
      <c r="G70" s="29">
        <f t="shared" si="9"/>
        <v>2.4508022642667378</v>
      </c>
    </row>
    <row r="71" spans="1:7" ht="12.75">
      <c r="A71" s="31" t="s">
        <v>168</v>
      </c>
      <c r="B71" s="21">
        <v>35110</v>
      </c>
      <c r="C71" s="29">
        <f t="shared" si="8"/>
        <v>12.499332490788372</v>
      </c>
      <c r="E71" s="4" t="s">
        <v>26</v>
      </c>
      <c r="F71" s="21">
        <v>20785</v>
      </c>
      <c r="G71" s="29">
        <f t="shared" si="9"/>
        <v>3.3568319645986255</v>
      </c>
    </row>
    <row r="72" spans="1:7" ht="12.75">
      <c r="A72" s="31" t="s">
        <v>169</v>
      </c>
      <c r="B72" s="21">
        <v>20180</v>
      </c>
      <c r="C72" s="29">
        <f t="shared" si="8"/>
        <v>7.184179141672155</v>
      </c>
      <c r="E72" s="4" t="s">
        <v>185</v>
      </c>
      <c r="F72" s="21">
        <v>9680</v>
      </c>
      <c r="G72" s="29">
        <f t="shared" si="9"/>
        <v>1.5633453652785516</v>
      </c>
    </row>
    <row r="73" spans="1:7" ht="12.75">
      <c r="A73" s="31" t="s">
        <v>170</v>
      </c>
      <c r="B73" s="21">
        <v>2900</v>
      </c>
      <c r="C73" s="29">
        <f t="shared" si="8"/>
        <v>1.032414247316613</v>
      </c>
      <c r="F73" s="21"/>
      <c r="G73" s="29"/>
    </row>
    <row r="74" spans="1:7" ht="12.75">
      <c r="A74" s="28"/>
      <c r="B74" s="37"/>
      <c r="C74" s="25"/>
      <c r="E74" s="4" t="s">
        <v>186</v>
      </c>
      <c r="F74" s="37" t="s">
        <v>195</v>
      </c>
      <c r="G74" s="38">
        <f>SUM(F68:F72)*100/F65</f>
        <v>34.804622204995276</v>
      </c>
    </row>
    <row r="75" spans="1:7" ht="12.75">
      <c r="A75" s="20" t="s">
        <v>188</v>
      </c>
      <c r="B75" s="21"/>
      <c r="C75" s="29"/>
      <c r="E75" s="4" t="s">
        <v>187</v>
      </c>
      <c r="F75" s="37" t="s">
        <v>195</v>
      </c>
      <c r="G75" s="38">
        <f>(F71+F72)*100/F65</f>
        <v>4.920177329877177</v>
      </c>
    </row>
    <row r="76" spans="1:7" ht="12.75">
      <c r="A76" s="20" t="s">
        <v>194</v>
      </c>
      <c r="B76" s="26">
        <v>809990</v>
      </c>
      <c r="C76" s="22">
        <f>B76*100/B$37</f>
        <v>100</v>
      </c>
      <c r="F76" s="21"/>
      <c r="G76" s="29"/>
    </row>
    <row r="77" spans="1:7" ht="12.75">
      <c r="A77" s="28" t="s">
        <v>341</v>
      </c>
      <c r="B77" s="21">
        <v>315220</v>
      </c>
      <c r="C77" s="29">
        <f aca="true" t="shared" si="10" ref="C77:C83">B77*100/B$37</f>
        <v>38.91652983370165</v>
      </c>
      <c r="E77" s="39" t="s">
        <v>221</v>
      </c>
      <c r="F77" s="21"/>
      <c r="G77" s="29"/>
    </row>
    <row r="78" spans="1:7" ht="12.75">
      <c r="A78" s="28" t="s">
        <v>189</v>
      </c>
      <c r="B78" s="21">
        <v>386150</v>
      </c>
      <c r="C78" s="29">
        <f t="shared" si="10"/>
        <v>47.67342806701317</v>
      </c>
      <c r="E78" s="39" t="s">
        <v>249</v>
      </c>
      <c r="F78" s="26">
        <v>751225</v>
      </c>
      <c r="G78" s="22">
        <f>F78*100/F$78</f>
        <v>100</v>
      </c>
    </row>
    <row r="79" spans="1:7" ht="12.75">
      <c r="A79" s="28" t="s">
        <v>342</v>
      </c>
      <c r="B79" s="21">
        <v>286930</v>
      </c>
      <c r="C79" s="29">
        <f t="shared" si="10"/>
        <v>35.423894122149655</v>
      </c>
      <c r="E79" s="40" t="s">
        <v>27</v>
      </c>
      <c r="F79" s="21">
        <v>9845</v>
      </c>
      <c r="G79" s="29">
        <f>F79*100/F$78</f>
        <v>1.3105261406369597</v>
      </c>
    </row>
    <row r="80" spans="1:7" ht="12.75">
      <c r="A80" s="28" t="s">
        <v>343</v>
      </c>
      <c r="B80" s="21">
        <v>99215</v>
      </c>
      <c r="C80" s="29">
        <f t="shared" si="10"/>
        <v>12.248916653292016</v>
      </c>
      <c r="E80" s="40"/>
      <c r="F80" s="21"/>
      <c r="G80" s="29"/>
    </row>
    <row r="81" spans="1:7" ht="12.75">
      <c r="A81" s="28" t="s">
        <v>344</v>
      </c>
      <c r="B81" s="21">
        <v>49435</v>
      </c>
      <c r="C81" s="29">
        <f t="shared" si="10"/>
        <v>6.103161767429228</v>
      </c>
      <c r="E81" s="40"/>
      <c r="F81" s="21"/>
      <c r="G81" s="29"/>
    </row>
    <row r="82" spans="1:7" ht="12.75">
      <c r="A82" s="28" t="s">
        <v>345</v>
      </c>
      <c r="B82" s="21">
        <v>49780</v>
      </c>
      <c r="C82" s="29">
        <f t="shared" si="10"/>
        <v>6.145754885862789</v>
      </c>
      <c r="E82" s="40"/>
      <c r="F82" s="21"/>
      <c r="G82" s="29"/>
    </row>
    <row r="83" spans="1:7" ht="13.5" thickBot="1">
      <c r="A83" s="41" t="s">
        <v>346</v>
      </c>
      <c r="B83" s="42">
        <v>108625</v>
      </c>
      <c r="C83" s="43">
        <f t="shared" si="10"/>
        <v>13.410659390856678</v>
      </c>
      <c r="D83" s="44"/>
      <c r="E83" s="45"/>
      <c r="F83" s="42"/>
      <c r="G83" s="43"/>
    </row>
    <row r="84" ht="13.5" thickTop="1">
      <c r="A84" s="2" t="s">
        <v>361</v>
      </c>
    </row>
    <row r="85" ht="12.75">
      <c r="A85" s="46" t="s">
        <v>196</v>
      </c>
    </row>
    <row r="86" ht="12.75">
      <c r="A86" s="4" t="s">
        <v>197</v>
      </c>
    </row>
    <row r="87" ht="12.75">
      <c r="A87" s="4" t="s">
        <v>295</v>
      </c>
    </row>
    <row r="88" ht="14.25">
      <c r="A88" s="47" t="s">
        <v>358</v>
      </c>
    </row>
    <row r="89" ht="14.25">
      <c r="A89" s="47" t="s">
        <v>128</v>
      </c>
    </row>
    <row r="90" ht="12.75">
      <c r="A90" s="4" t="s">
        <v>198</v>
      </c>
    </row>
  </sheetData>
  <printOptions/>
  <pageMargins left="0.65" right="0.75" top="0.33" bottom="0.23" header="0.5" footer="0.5"/>
  <pageSetup fitToHeight="1" fitToWidth="1" horizontalDpi="600" verticalDpi="600" orientation="portrait" scale="6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45.7109375" style="4" customWidth="1"/>
    <col min="2" max="2" width="12.8515625" style="4" customWidth="1"/>
    <col min="3" max="3" width="8.57421875" style="4" customWidth="1"/>
    <col min="4" max="4" width="0.71875" style="4" customWidth="1"/>
    <col min="5" max="5" width="45.7109375" style="4" customWidth="1"/>
    <col min="6" max="6" width="12.8515625" style="4" customWidth="1"/>
    <col min="7" max="7" width="8.421875" style="4" customWidth="1"/>
    <col min="8" max="16384" width="9.140625" style="4" customWidth="1"/>
  </cols>
  <sheetData>
    <row r="1" s="2" customFormat="1" ht="3.75" customHeight="1">
      <c r="A1" s="2" t="s">
        <v>360</v>
      </c>
    </row>
    <row r="2" ht="15.75">
      <c r="A2" s="1" t="s">
        <v>362</v>
      </c>
    </row>
    <row r="3" spans="1:256" ht="14.25">
      <c r="A3" s="5" t="s">
        <v>357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ht="12.75">
      <c r="A4" s="4" t="s">
        <v>305</v>
      </c>
    </row>
    <row r="6" ht="13.5" thickBot="1">
      <c r="A6" s="6" t="s">
        <v>355</v>
      </c>
    </row>
    <row r="7" spans="1:7" ht="13.5" thickTop="1">
      <c r="A7" s="7"/>
      <c r="B7" s="8"/>
      <c r="C7" s="9"/>
      <c r="D7" s="10"/>
      <c r="E7" s="11"/>
      <c r="F7" s="8"/>
      <c r="G7" s="9"/>
    </row>
    <row r="8" spans="1:7" ht="12.75">
      <c r="A8" s="12" t="s">
        <v>135</v>
      </c>
      <c r="B8" s="13" t="s">
        <v>136</v>
      </c>
      <c r="C8" s="14" t="s">
        <v>137</v>
      </c>
      <c r="D8" s="15"/>
      <c r="E8" s="16" t="s">
        <v>135</v>
      </c>
      <c r="F8" s="13" t="s">
        <v>136</v>
      </c>
      <c r="G8" s="14" t="s">
        <v>137</v>
      </c>
    </row>
    <row r="9" spans="1:7" ht="12.75">
      <c r="A9" s="17"/>
      <c r="B9" s="18"/>
      <c r="C9" s="48"/>
      <c r="F9" s="49"/>
      <c r="G9" s="48"/>
    </row>
    <row r="10" spans="1:7" ht="12.75">
      <c r="A10" s="50" t="s">
        <v>199</v>
      </c>
      <c r="B10" s="24"/>
      <c r="C10" s="29"/>
      <c r="E10" s="23" t="s">
        <v>220</v>
      </c>
      <c r="F10" s="21"/>
      <c r="G10" s="29"/>
    </row>
    <row r="11" spans="1:7" ht="12.75">
      <c r="A11" s="50" t="s">
        <v>241</v>
      </c>
      <c r="B11" s="26">
        <v>770240</v>
      </c>
      <c r="C11" s="22">
        <f>B11*100/B$11</f>
        <v>100</v>
      </c>
      <c r="E11" s="23" t="s">
        <v>248</v>
      </c>
      <c r="F11" s="26">
        <v>442955</v>
      </c>
      <c r="G11" s="22">
        <f>F11*100/F$11</f>
        <v>100</v>
      </c>
    </row>
    <row r="12" spans="1:7" ht="12.75">
      <c r="A12" s="51" t="s">
        <v>28</v>
      </c>
      <c r="B12" s="21">
        <v>496120</v>
      </c>
      <c r="C12" s="29">
        <f>B12*100/B$11</f>
        <v>64.41109264644786</v>
      </c>
      <c r="E12" s="5" t="s">
        <v>54</v>
      </c>
      <c r="F12" s="52">
        <v>232065</v>
      </c>
      <c r="G12" s="53">
        <f aca="true" t="shared" si="0" ref="G12:G17">F12*100/F$11</f>
        <v>52.39019764987414</v>
      </c>
    </row>
    <row r="13" spans="1:7" ht="12.75">
      <c r="A13" s="51" t="s">
        <v>200</v>
      </c>
      <c r="B13" s="21">
        <v>494755</v>
      </c>
      <c r="C13" s="29">
        <f>B13*100/B$11</f>
        <v>64.2338751557956</v>
      </c>
      <c r="E13" s="4" t="s">
        <v>55</v>
      </c>
      <c r="F13" s="21">
        <v>111090</v>
      </c>
      <c r="G13" s="29">
        <f t="shared" si="0"/>
        <v>25.079296994051315</v>
      </c>
    </row>
    <row r="14" spans="1:7" ht="12.75">
      <c r="A14" s="51" t="s">
        <v>29</v>
      </c>
      <c r="B14" s="21">
        <v>454295</v>
      </c>
      <c r="C14" s="29">
        <f>B14*100/B$11</f>
        <v>58.98096697133361</v>
      </c>
      <c r="E14" s="5" t="s">
        <v>287</v>
      </c>
      <c r="F14" s="52">
        <v>64815</v>
      </c>
      <c r="G14" s="53">
        <f t="shared" si="0"/>
        <v>14.632411870280277</v>
      </c>
    </row>
    <row r="15" spans="1:7" ht="12.75">
      <c r="A15" s="51" t="s">
        <v>30</v>
      </c>
      <c r="B15" s="21">
        <v>40460</v>
      </c>
      <c r="C15" s="29">
        <f>B15*100/B$11</f>
        <v>5.252908184461986</v>
      </c>
      <c r="E15" s="4" t="s">
        <v>56</v>
      </c>
      <c r="F15" s="21">
        <v>17725</v>
      </c>
      <c r="G15" s="29">
        <f t="shared" si="0"/>
        <v>4.00153514465352</v>
      </c>
    </row>
    <row r="16" spans="1:7" ht="12.75">
      <c r="A16" s="51" t="s">
        <v>201</v>
      </c>
      <c r="B16" s="21" t="s">
        <v>195</v>
      </c>
      <c r="C16" s="29">
        <f>B15*100/B13</f>
        <v>8.177784964275247</v>
      </c>
      <c r="E16" s="4" t="s">
        <v>57</v>
      </c>
      <c r="F16" s="21">
        <v>10725</v>
      </c>
      <c r="G16" s="29">
        <f t="shared" si="0"/>
        <v>2.4212391777945843</v>
      </c>
    </row>
    <row r="17" spans="1:7" ht="12.75">
      <c r="A17" s="51" t="s">
        <v>31</v>
      </c>
      <c r="B17" s="21">
        <v>1365</v>
      </c>
      <c r="C17" s="29">
        <f>B17*100/B$11</f>
        <v>0.17721749065226422</v>
      </c>
      <c r="E17" s="4" t="s">
        <v>58</v>
      </c>
      <c r="F17" s="21">
        <v>6540</v>
      </c>
      <c r="G17" s="29">
        <f t="shared" si="0"/>
        <v>1.4764479461796345</v>
      </c>
    </row>
    <row r="18" spans="1:7" ht="12.75">
      <c r="A18" s="51" t="s">
        <v>32</v>
      </c>
      <c r="B18" s="21">
        <v>274120</v>
      </c>
      <c r="C18" s="29">
        <f>B18*100/B$11</f>
        <v>35.58890735355214</v>
      </c>
      <c r="E18" s="4" t="s">
        <v>302</v>
      </c>
      <c r="F18" s="32">
        <v>31</v>
      </c>
      <c r="G18" s="29" t="s">
        <v>195</v>
      </c>
    </row>
    <row r="19" spans="1:7" ht="12.75">
      <c r="A19" s="51"/>
      <c r="B19" s="21"/>
      <c r="C19" s="29"/>
      <c r="F19" s="21"/>
      <c r="G19" s="29"/>
    </row>
    <row r="20" spans="1:7" ht="12.75">
      <c r="A20" s="50" t="s">
        <v>242</v>
      </c>
      <c r="B20" s="26">
        <v>373620</v>
      </c>
      <c r="C20" s="22">
        <f>B20*100/B$20</f>
        <v>100</v>
      </c>
      <c r="E20" s="23" t="s">
        <v>224</v>
      </c>
      <c r="F20" s="26"/>
      <c r="G20" s="22"/>
    </row>
    <row r="21" spans="1:7" ht="14.25">
      <c r="A21" s="51" t="s">
        <v>33</v>
      </c>
      <c r="B21" s="21">
        <v>205910</v>
      </c>
      <c r="C21" s="29">
        <f>B21*100/B$20</f>
        <v>55.11214603072641</v>
      </c>
      <c r="E21" s="23" t="s">
        <v>313</v>
      </c>
      <c r="F21" s="26">
        <v>280895</v>
      </c>
      <c r="G21" s="22">
        <f>F21*100/F$21</f>
        <v>100</v>
      </c>
    </row>
    <row r="22" spans="1:7" ht="12.75">
      <c r="A22" s="51" t="s">
        <v>200</v>
      </c>
      <c r="B22" s="21">
        <v>205740</v>
      </c>
      <c r="C22" s="29">
        <f>B22*100/B$20</f>
        <v>55.066645254536695</v>
      </c>
      <c r="E22" s="4" t="s">
        <v>225</v>
      </c>
      <c r="F22" s="21">
        <v>26010</v>
      </c>
      <c r="G22" s="29">
        <f aca="true" t="shared" si="1" ref="G22:G31">F22*100/F$21</f>
        <v>9.259687783691415</v>
      </c>
    </row>
    <row r="23" spans="1:7" ht="12.75">
      <c r="A23" s="51" t="s">
        <v>34</v>
      </c>
      <c r="B23" s="21">
        <v>184295</v>
      </c>
      <c r="C23" s="29">
        <f>B23*100/B$20</f>
        <v>49.32685616401692</v>
      </c>
      <c r="E23" s="4" t="s">
        <v>226</v>
      </c>
      <c r="F23" s="21">
        <v>20890</v>
      </c>
      <c r="G23" s="29">
        <f t="shared" si="1"/>
        <v>7.436942629808291</v>
      </c>
    </row>
    <row r="24" spans="1:7" ht="12.75">
      <c r="A24" s="51"/>
      <c r="B24" s="21"/>
      <c r="C24" s="29"/>
      <c r="E24" s="4" t="s">
        <v>227</v>
      </c>
      <c r="F24" s="21">
        <v>47120</v>
      </c>
      <c r="G24" s="29">
        <f t="shared" si="1"/>
        <v>16.774951494330622</v>
      </c>
    </row>
    <row r="25" spans="1:7" ht="12.75">
      <c r="A25" s="50" t="s">
        <v>243</v>
      </c>
      <c r="B25" s="26">
        <v>6395</v>
      </c>
      <c r="C25" s="22">
        <f>B25*100/B$25</f>
        <v>100</v>
      </c>
      <c r="E25" s="4" t="s">
        <v>228</v>
      </c>
      <c r="F25" s="21">
        <v>47445</v>
      </c>
      <c r="G25" s="29">
        <f t="shared" si="1"/>
        <v>16.890653091012656</v>
      </c>
    </row>
    <row r="26" spans="1:7" ht="12.75">
      <c r="A26" s="51" t="s">
        <v>35</v>
      </c>
      <c r="B26" s="21">
        <v>3110</v>
      </c>
      <c r="C26" s="29">
        <f>B26*100/B$25</f>
        <v>48.631743549648164</v>
      </c>
      <c r="E26" s="4" t="s">
        <v>229</v>
      </c>
      <c r="F26" s="21">
        <v>54615</v>
      </c>
      <c r="G26" s="29">
        <f t="shared" si="1"/>
        <v>19.443208316274763</v>
      </c>
    </row>
    <row r="27" spans="1:7" ht="12.75">
      <c r="A27" s="51"/>
      <c r="B27" s="21"/>
      <c r="C27" s="29"/>
      <c r="E27" s="4" t="s">
        <v>230</v>
      </c>
      <c r="F27" s="21">
        <v>49000</v>
      </c>
      <c r="G27" s="29">
        <f t="shared" si="1"/>
        <v>17.444240730522083</v>
      </c>
    </row>
    <row r="28" spans="1:7" ht="12.75">
      <c r="A28" s="50" t="s">
        <v>202</v>
      </c>
      <c r="B28" s="21"/>
      <c r="C28" s="29"/>
      <c r="E28" s="4" t="s">
        <v>231</v>
      </c>
      <c r="F28" s="21">
        <v>19210</v>
      </c>
      <c r="G28" s="29">
        <f t="shared" si="1"/>
        <v>6.838854376190391</v>
      </c>
    </row>
    <row r="29" spans="1:7" ht="12.75">
      <c r="A29" s="50" t="s">
        <v>244</v>
      </c>
      <c r="B29" s="26">
        <v>454295</v>
      </c>
      <c r="C29" s="22">
        <f>B29*100/B$29</f>
        <v>100</v>
      </c>
      <c r="E29" s="4" t="s">
        <v>232</v>
      </c>
      <c r="F29" s="21">
        <v>11550</v>
      </c>
      <c r="G29" s="29">
        <f t="shared" si="1"/>
        <v>4.111856743623062</v>
      </c>
    </row>
    <row r="30" spans="1:7" ht="12.75">
      <c r="A30" s="50" t="s">
        <v>203</v>
      </c>
      <c r="B30" s="21"/>
      <c r="C30" s="29"/>
      <c r="E30" s="4" t="s">
        <v>233</v>
      </c>
      <c r="F30" s="21">
        <v>2610</v>
      </c>
      <c r="G30" s="29">
        <f t="shared" si="1"/>
        <v>0.9291728225849517</v>
      </c>
    </row>
    <row r="31" spans="1:7" ht="12.75">
      <c r="A31" s="51" t="s">
        <v>204</v>
      </c>
      <c r="B31" s="21">
        <v>43140</v>
      </c>
      <c r="C31" s="29">
        <f>B31*100/B$29</f>
        <v>9.496032313804907</v>
      </c>
      <c r="E31" s="4" t="s">
        <v>234</v>
      </c>
      <c r="F31" s="21">
        <v>2440</v>
      </c>
      <c r="G31" s="29">
        <f t="shared" si="1"/>
        <v>0.8686519873974261</v>
      </c>
    </row>
    <row r="32" spans="1:7" ht="12.75">
      <c r="A32" s="51" t="s">
        <v>205</v>
      </c>
      <c r="B32" s="21">
        <v>146875</v>
      </c>
      <c r="C32" s="29">
        <f>B32*100/B$29</f>
        <v>32.33031400301566</v>
      </c>
      <c r="E32" s="4" t="s">
        <v>132</v>
      </c>
      <c r="F32" s="21">
        <v>34722</v>
      </c>
      <c r="G32" s="29" t="s">
        <v>195</v>
      </c>
    </row>
    <row r="33" spans="1:7" ht="12.75">
      <c r="A33" s="51" t="s">
        <v>206</v>
      </c>
      <c r="B33" s="21">
        <v>74230</v>
      </c>
      <c r="C33" s="29">
        <f>B33*100/B$29</f>
        <v>16.339603121319847</v>
      </c>
      <c r="F33" s="21"/>
      <c r="G33" s="29"/>
    </row>
    <row r="34" spans="1:7" ht="12.75">
      <c r="A34" s="51" t="s">
        <v>36</v>
      </c>
      <c r="B34" s="21">
        <v>5555</v>
      </c>
      <c r="C34" s="29">
        <f>B34*100/B$29</f>
        <v>1.2227737483353327</v>
      </c>
      <c r="E34" s="4" t="s">
        <v>59</v>
      </c>
      <c r="F34" s="21">
        <v>264990</v>
      </c>
      <c r="G34" s="29">
        <f>F34*100/F$21</f>
        <v>94.33774186083768</v>
      </c>
    </row>
    <row r="35" spans="1:7" ht="12.75">
      <c r="A35" s="51" t="s">
        <v>207</v>
      </c>
      <c r="B35" s="21"/>
      <c r="C35" s="29"/>
      <c r="E35" s="4" t="s">
        <v>296</v>
      </c>
      <c r="F35" s="21">
        <v>44250</v>
      </c>
      <c r="G35" s="29" t="s">
        <v>195</v>
      </c>
    </row>
    <row r="36" spans="1:7" ht="12.75">
      <c r="A36" s="51" t="s">
        <v>208</v>
      </c>
      <c r="B36" s="21">
        <v>72985</v>
      </c>
      <c r="C36" s="29">
        <f>B36*100/B$29</f>
        <v>16.06555211921769</v>
      </c>
      <c r="E36" s="4" t="s">
        <v>130</v>
      </c>
      <c r="F36" s="21">
        <v>19640</v>
      </c>
      <c r="G36" s="29">
        <f>F36*100/F$21</f>
        <v>6.991936488723544</v>
      </c>
    </row>
    <row r="37" spans="1:7" ht="12.75">
      <c r="A37" s="51" t="s">
        <v>209</v>
      </c>
      <c r="B37" s="21"/>
      <c r="C37" s="29"/>
      <c r="E37" s="4" t="s">
        <v>297</v>
      </c>
      <c r="F37" s="21">
        <v>6661</v>
      </c>
      <c r="G37" s="29" t="s">
        <v>195</v>
      </c>
    </row>
    <row r="38" spans="1:7" ht="12.75">
      <c r="A38" s="51" t="s">
        <v>37</v>
      </c>
      <c r="B38" s="21">
        <v>111505</v>
      </c>
      <c r="C38" s="29">
        <f>B38*100/B$29</f>
        <v>24.544624087872418</v>
      </c>
      <c r="E38" s="4" t="s">
        <v>131</v>
      </c>
      <c r="F38" s="21">
        <v>10250</v>
      </c>
      <c r="G38" s="29">
        <f>F38*100/F$21</f>
        <v>3.649050356894925</v>
      </c>
    </row>
    <row r="39" spans="1:7" ht="12.75">
      <c r="A39" s="51"/>
      <c r="B39" s="21"/>
      <c r="C39" s="29"/>
      <c r="E39" s="4" t="s">
        <v>298</v>
      </c>
      <c r="F39" s="21">
        <v>5970</v>
      </c>
      <c r="G39" s="29" t="s">
        <v>195</v>
      </c>
    </row>
    <row r="40" spans="1:7" ht="12.75">
      <c r="A40" s="50" t="s">
        <v>210</v>
      </c>
      <c r="B40" s="21"/>
      <c r="C40" s="29"/>
      <c r="E40" s="4" t="s">
        <v>235</v>
      </c>
      <c r="F40" s="21">
        <v>14910</v>
      </c>
      <c r="G40" s="29">
        <f>F40*100/F$21</f>
        <v>5.308033250858862</v>
      </c>
    </row>
    <row r="41" spans="1:7" ht="12.75">
      <c r="A41" s="51" t="s">
        <v>211</v>
      </c>
      <c r="B41" s="21">
        <v>5285</v>
      </c>
      <c r="C41" s="29">
        <f aca="true" t="shared" si="2" ref="C41:C47">B41*100/B$29</f>
        <v>1.1633410008914913</v>
      </c>
      <c r="E41" s="4" t="s">
        <v>299</v>
      </c>
      <c r="F41" s="21">
        <v>4223</v>
      </c>
      <c r="G41" s="29" t="s">
        <v>195</v>
      </c>
    </row>
    <row r="42" spans="1:7" ht="12.75">
      <c r="A42" s="51" t="s">
        <v>38</v>
      </c>
      <c r="B42" s="21">
        <v>56055</v>
      </c>
      <c r="C42" s="29">
        <f t="shared" si="2"/>
        <v>12.338898733201994</v>
      </c>
      <c r="E42" s="4" t="s">
        <v>236</v>
      </c>
      <c r="F42" s="21">
        <v>11090</v>
      </c>
      <c r="G42" s="29">
        <f>F42*100/F$21</f>
        <v>3.948094483703875</v>
      </c>
    </row>
    <row r="43" spans="1:7" ht="12.75">
      <c r="A43" s="51" t="s">
        <v>39</v>
      </c>
      <c r="B43" s="21">
        <v>77335</v>
      </c>
      <c r="C43" s="29">
        <f t="shared" si="2"/>
        <v>17.023079716924027</v>
      </c>
      <c r="E43" s="4" t="s">
        <v>300</v>
      </c>
      <c r="F43" s="21">
        <v>8400</v>
      </c>
      <c r="G43" s="29" t="s">
        <v>195</v>
      </c>
    </row>
    <row r="44" spans="1:7" ht="12.75">
      <c r="A44" s="51" t="s">
        <v>40</v>
      </c>
      <c r="B44" s="21">
        <v>18165</v>
      </c>
      <c r="C44" s="29">
        <f t="shared" si="2"/>
        <v>3.9985031752495623</v>
      </c>
      <c r="F44" s="21"/>
      <c r="G44" s="29"/>
    </row>
    <row r="45" spans="1:7" ht="14.25">
      <c r="A45" s="51" t="s">
        <v>41</v>
      </c>
      <c r="B45" s="21">
        <v>41975</v>
      </c>
      <c r="C45" s="29">
        <f t="shared" si="2"/>
        <v>9.239591014649072</v>
      </c>
      <c r="E45" s="23" t="s">
        <v>314</v>
      </c>
      <c r="F45" s="26">
        <v>245780</v>
      </c>
      <c r="G45" s="22">
        <f>F45*100/F$45</f>
        <v>100</v>
      </c>
    </row>
    <row r="46" spans="1:7" ht="12.75">
      <c r="A46" s="51" t="s">
        <v>212</v>
      </c>
      <c r="B46" s="21">
        <v>18815</v>
      </c>
      <c r="C46" s="29">
        <f t="shared" si="2"/>
        <v>4.14158201168844</v>
      </c>
      <c r="E46" s="4" t="s">
        <v>225</v>
      </c>
      <c r="F46" s="21">
        <v>21990</v>
      </c>
      <c r="G46" s="29">
        <f aca="true" t="shared" si="3" ref="G46:G55">F46*100/F$45</f>
        <v>8.947025795426805</v>
      </c>
    </row>
    <row r="47" spans="1:7" ht="12.75">
      <c r="A47" s="51" t="s">
        <v>42</v>
      </c>
      <c r="B47" s="21">
        <v>6670</v>
      </c>
      <c r="C47" s="29">
        <f t="shared" si="2"/>
        <v>1.4682089831497156</v>
      </c>
      <c r="E47" s="4" t="s">
        <v>226</v>
      </c>
      <c r="F47" s="21">
        <v>19760</v>
      </c>
      <c r="G47" s="29">
        <f t="shared" si="3"/>
        <v>8.039710310033364</v>
      </c>
    </row>
    <row r="48" spans="1:7" ht="12.75">
      <c r="A48" s="51" t="s">
        <v>213</v>
      </c>
      <c r="B48" s="21"/>
      <c r="C48" s="29"/>
      <c r="E48" s="4" t="s">
        <v>227</v>
      </c>
      <c r="F48" s="21">
        <v>44495</v>
      </c>
      <c r="G48" s="29">
        <f t="shared" si="3"/>
        <v>18.103588575148507</v>
      </c>
    </row>
    <row r="49" spans="1:7" ht="12.75">
      <c r="A49" s="51" t="s">
        <v>43</v>
      </c>
      <c r="B49" s="21">
        <v>16925</v>
      </c>
      <c r="C49" s="29">
        <f>B49*100/B$29</f>
        <v>3.7255527795815495</v>
      </c>
      <c r="E49" s="4" t="s">
        <v>228</v>
      </c>
      <c r="F49" s="21">
        <v>43640</v>
      </c>
      <c r="G49" s="29">
        <f t="shared" si="3"/>
        <v>17.755716494425908</v>
      </c>
    </row>
    <row r="50" spans="1:7" ht="12.75">
      <c r="A50" s="51" t="s">
        <v>214</v>
      </c>
      <c r="B50" s="21"/>
      <c r="C50" s="29"/>
      <c r="E50" s="4" t="s">
        <v>229</v>
      </c>
      <c r="F50" s="21">
        <v>48595</v>
      </c>
      <c r="G50" s="29">
        <f t="shared" si="3"/>
        <v>19.771747090894294</v>
      </c>
    </row>
    <row r="51" spans="1:7" ht="12.75">
      <c r="A51" s="51" t="s">
        <v>285</v>
      </c>
      <c r="B51" s="21">
        <v>48695</v>
      </c>
      <c r="C51" s="29">
        <f>B51*100/B$29</f>
        <v>10.718806062140239</v>
      </c>
      <c r="E51" s="4" t="s">
        <v>230</v>
      </c>
      <c r="F51" s="21">
        <v>39860</v>
      </c>
      <c r="G51" s="29">
        <f t="shared" si="3"/>
        <v>16.217755716494427</v>
      </c>
    </row>
    <row r="52" spans="1:7" ht="12.75">
      <c r="A52" s="51" t="s">
        <v>286</v>
      </c>
      <c r="B52" s="21">
        <v>44180</v>
      </c>
      <c r="C52" s="29">
        <f>B52*100/B$29</f>
        <v>9.724958452107112</v>
      </c>
      <c r="E52" s="4" t="s">
        <v>231</v>
      </c>
      <c r="F52" s="21">
        <v>15115</v>
      </c>
      <c r="G52" s="29">
        <f t="shared" si="3"/>
        <v>6.149808772072586</v>
      </c>
    </row>
    <row r="53" spans="1:7" ht="12.75">
      <c r="A53" s="51" t="s">
        <v>215</v>
      </c>
      <c r="B53" s="21"/>
      <c r="C53" s="29"/>
      <c r="E53" s="4" t="s">
        <v>232</v>
      </c>
      <c r="F53" s="21">
        <v>8625</v>
      </c>
      <c r="G53" s="29">
        <f t="shared" si="3"/>
        <v>3.5092359020262025</v>
      </c>
    </row>
    <row r="54" spans="1:7" ht="12.75">
      <c r="A54" s="51" t="s">
        <v>44</v>
      </c>
      <c r="B54" s="21">
        <v>70605</v>
      </c>
      <c r="C54" s="29">
        <f>B54*100/B$29</f>
        <v>15.541663456564567</v>
      </c>
      <c r="E54" s="4" t="s">
        <v>233</v>
      </c>
      <c r="F54" s="21">
        <v>1825</v>
      </c>
      <c r="G54" s="29">
        <f t="shared" si="3"/>
        <v>0.742533973472211</v>
      </c>
    </row>
    <row r="55" spans="1:7" ht="12.75">
      <c r="A55" s="51" t="s">
        <v>216</v>
      </c>
      <c r="B55" s="21">
        <v>44795</v>
      </c>
      <c r="C55" s="29">
        <f>B55*100/B$29</f>
        <v>9.860333043506973</v>
      </c>
      <c r="E55" s="4" t="s">
        <v>234</v>
      </c>
      <c r="F55" s="21">
        <v>1865</v>
      </c>
      <c r="G55" s="29">
        <f t="shared" si="3"/>
        <v>0.7588086906989991</v>
      </c>
    </row>
    <row r="56" spans="1:7" ht="12.75">
      <c r="A56" s="51" t="s">
        <v>45</v>
      </c>
      <c r="B56" s="21">
        <v>4805</v>
      </c>
      <c r="C56" s="29">
        <f>B56*100/B$29</f>
        <v>1.0576827832135507</v>
      </c>
      <c r="E56" s="4" t="s">
        <v>237</v>
      </c>
      <c r="F56" s="21">
        <v>32934</v>
      </c>
      <c r="G56" s="29" t="s">
        <v>195</v>
      </c>
    </row>
    <row r="57" spans="1:7" ht="12.75">
      <c r="A57" s="51"/>
      <c r="B57" s="21"/>
      <c r="C57" s="29"/>
      <c r="F57" s="21"/>
      <c r="G57" s="29"/>
    </row>
    <row r="58" spans="1:7" ht="12.75">
      <c r="A58" s="50" t="s">
        <v>217</v>
      </c>
      <c r="B58" s="21"/>
      <c r="C58" s="29"/>
      <c r="E58" s="4" t="s">
        <v>301</v>
      </c>
      <c r="F58" s="21">
        <v>15437</v>
      </c>
      <c r="G58" s="29" t="s">
        <v>195</v>
      </c>
    </row>
    <row r="59" spans="1:7" ht="12.75">
      <c r="A59" s="51" t="s">
        <v>46</v>
      </c>
      <c r="B59" s="21">
        <v>401200</v>
      </c>
      <c r="C59" s="29">
        <f>B59*100/B$29</f>
        <v>88.31266027581198</v>
      </c>
      <c r="E59" s="54" t="s">
        <v>238</v>
      </c>
      <c r="F59" s="21"/>
      <c r="G59" s="29"/>
    </row>
    <row r="60" spans="1:7" ht="12.75">
      <c r="A60" s="51" t="s">
        <v>218</v>
      </c>
      <c r="B60" s="21">
        <v>23080</v>
      </c>
      <c r="C60" s="29">
        <f>B60*100/B$29</f>
        <v>5.0803993000143075</v>
      </c>
      <c r="E60" s="4" t="s">
        <v>294</v>
      </c>
      <c r="F60" s="21">
        <v>22165</v>
      </c>
      <c r="G60" s="29" t="s">
        <v>195</v>
      </c>
    </row>
    <row r="61" spans="1:7" ht="13.5" thickBot="1">
      <c r="A61" s="51" t="s">
        <v>219</v>
      </c>
      <c r="B61" s="21"/>
      <c r="C61" s="29"/>
      <c r="D61" s="55"/>
      <c r="E61" s="45" t="s">
        <v>129</v>
      </c>
      <c r="F61" s="42">
        <v>17034</v>
      </c>
      <c r="G61" s="43" t="s">
        <v>195</v>
      </c>
    </row>
    <row r="62" spans="1:7" ht="13.5" thickTop="1">
      <c r="A62" s="51" t="s">
        <v>47</v>
      </c>
      <c r="B62" s="21">
        <v>28965</v>
      </c>
      <c r="C62" s="29">
        <f>B62*100/B$29</f>
        <v>6.375813073003225</v>
      </c>
      <c r="F62" s="26" t="s">
        <v>307</v>
      </c>
      <c r="G62" s="22" t="s">
        <v>137</v>
      </c>
    </row>
    <row r="63" spans="1:7" ht="12.75">
      <c r="A63" s="51" t="s">
        <v>48</v>
      </c>
      <c r="B63" s="21">
        <v>1050</v>
      </c>
      <c r="C63" s="29">
        <f>B63*100/B$29</f>
        <v>0.23112735117049493</v>
      </c>
      <c r="D63" s="56"/>
      <c r="E63" s="40"/>
      <c r="F63" s="26" t="s">
        <v>308</v>
      </c>
      <c r="G63" s="22" t="s">
        <v>308</v>
      </c>
    </row>
    <row r="64" spans="1:7" ht="12.75">
      <c r="A64" s="51"/>
      <c r="B64" s="21"/>
      <c r="C64" s="29"/>
      <c r="D64" s="56"/>
      <c r="E64" s="40"/>
      <c r="F64" s="26" t="s">
        <v>309</v>
      </c>
      <c r="G64" s="22" t="s">
        <v>311</v>
      </c>
    </row>
    <row r="65" spans="1:7" ht="12.75">
      <c r="A65" s="50" t="s">
        <v>222</v>
      </c>
      <c r="B65" s="21"/>
      <c r="C65" s="29"/>
      <c r="D65" s="57"/>
      <c r="E65" s="58" t="s">
        <v>135</v>
      </c>
      <c r="F65" s="59" t="s">
        <v>310</v>
      </c>
      <c r="G65" s="60" t="s">
        <v>310</v>
      </c>
    </row>
    <row r="66" spans="1:7" ht="12.75">
      <c r="A66" s="50" t="s">
        <v>223</v>
      </c>
      <c r="B66" s="26"/>
      <c r="C66" s="22"/>
      <c r="E66" s="23" t="s">
        <v>312</v>
      </c>
      <c r="F66" s="21"/>
      <c r="G66" s="29"/>
    </row>
    <row r="67" spans="1:7" ht="14.25">
      <c r="A67" s="50" t="s">
        <v>245</v>
      </c>
      <c r="B67" s="26">
        <v>105850</v>
      </c>
      <c r="C67" s="22">
        <f>B67*100/B$67</f>
        <v>100</v>
      </c>
      <c r="E67" s="23" t="s">
        <v>315</v>
      </c>
      <c r="F67" s="26">
        <v>47230</v>
      </c>
      <c r="G67" s="22">
        <v>19.216372365530148</v>
      </c>
    </row>
    <row r="68" spans="1:7" ht="12.75">
      <c r="A68" s="51" t="s">
        <v>49</v>
      </c>
      <c r="B68" s="21">
        <v>14905</v>
      </c>
      <c r="C68" s="53">
        <f>B68*100/B$67</f>
        <v>14.081247047709022</v>
      </c>
      <c r="E68" s="4" t="s">
        <v>288</v>
      </c>
      <c r="F68" s="21">
        <v>41970</v>
      </c>
      <c r="G68" s="29">
        <v>21.90215264187867</v>
      </c>
    </row>
    <row r="69" spans="1:7" ht="12.75">
      <c r="A69" s="50" t="s">
        <v>246</v>
      </c>
      <c r="B69" s="26">
        <v>672255</v>
      </c>
      <c r="C69" s="22">
        <f>B69*100/B$69</f>
        <v>100</v>
      </c>
      <c r="E69" s="4" t="s">
        <v>289</v>
      </c>
      <c r="F69" s="21">
        <v>24115</v>
      </c>
      <c r="G69" s="29">
        <v>24.482233502538072</v>
      </c>
    </row>
    <row r="70" spans="1:7" ht="12.75">
      <c r="A70" s="51" t="s">
        <v>49</v>
      </c>
      <c r="B70" s="21">
        <v>185265</v>
      </c>
      <c r="C70" s="29">
        <f>B70*100/B$69</f>
        <v>27.5587388714104</v>
      </c>
      <c r="E70" s="23" t="s">
        <v>239</v>
      </c>
      <c r="F70" s="21"/>
      <c r="G70" s="29"/>
    </row>
    <row r="71" spans="1:7" ht="14.25">
      <c r="A71" s="51" t="s">
        <v>50</v>
      </c>
      <c r="B71" s="32" t="s">
        <v>195</v>
      </c>
      <c r="C71" s="29">
        <v>486990</v>
      </c>
      <c r="E71" s="23" t="s">
        <v>316</v>
      </c>
      <c r="F71" s="26">
        <v>17495</v>
      </c>
      <c r="G71" s="22">
        <v>35.927713317589074</v>
      </c>
    </row>
    <row r="72" spans="1:7" ht="12.75">
      <c r="A72" s="51" t="s">
        <v>51</v>
      </c>
      <c r="B72" s="21">
        <v>486990</v>
      </c>
      <c r="C72" s="29">
        <f>B72*100/B$69</f>
        <v>72.4412611285896</v>
      </c>
      <c r="E72" s="4" t="s">
        <v>290</v>
      </c>
      <c r="F72" s="21">
        <v>15910</v>
      </c>
      <c r="G72" s="29">
        <v>42.20159151193634</v>
      </c>
    </row>
    <row r="73" spans="1:7" ht="12.75">
      <c r="A73" s="51" t="s">
        <v>52</v>
      </c>
      <c r="B73" s="32" t="s">
        <v>195</v>
      </c>
      <c r="C73" s="29">
        <v>64.1</v>
      </c>
      <c r="E73" s="4" t="s">
        <v>291</v>
      </c>
      <c r="F73" s="21">
        <v>8135</v>
      </c>
      <c r="G73" s="29">
        <v>49.93861264579497</v>
      </c>
    </row>
    <row r="74" spans="1:7" ht="12.75">
      <c r="A74" s="50" t="s">
        <v>247</v>
      </c>
      <c r="B74" s="26">
        <v>28190</v>
      </c>
      <c r="C74" s="22">
        <f>B74*100/B$74</f>
        <v>100</v>
      </c>
      <c r="E74" s="23" t="s">
        <v>60</v>
      </c>
      <c r="F74" s="26">
        <v>158260</v>
      </c>
      <c r="G74" s="22">
        <v>19.500354249453224</v>
      </c>
    </row>
    <row r="75" spans="1:7" ht="12.75">
      <c r="A75" s="61" t="s">
        <v>53</v>
      </c>
      <c r="B75" s="52">
        <v>13180</v>
      </c>
      <c r="C75" s="53">
        <f>B75*100/B$74</f>
        <v>46.754168144732176</v>
      </c>
      <c r="E75" s="4" t="s">
        <v>61</v>
      </c>
      <c r="F75" s="21">
        <v>141740</v>
      </c>
      <c r="G75" s="29">
        <v>18.92453019126139</v>
      </c>
    </row>
    <row r="76" spans="1:7" ht="12.75">
      <c r="A76" s="50"/>
      <c r="B76" s="62"/>
      <c r="C76" s="22"/>
      <c r="E76" s="4" t="s">
        <v>240</v>
      </c>
      <c r="F76" s="21">
        <v>5420</v>
      </c>
      <c r="G76" s="29">
        <v>19.226676126285916</v>
      </c>
    </row>
    <row r="77" spans="1:7" ht="12.75">
      <c r="A77" s="51"/>
      <c r="B77" s="37"/>
      <c r="C77" s="29"/>
      <c r="E77" s="4" t="s">
        <v>292</v>
      </c>
      <c r="F77" s="21">
        <v>14720</v>
      </c>
      <c r="G77" s="29">
        <v>24.437619324313108</v>
      </c>
    </row>
    <row r="78" spans="1:7" ht="12.75">
      <c r="A78" s="51"/>
      <c r="B78" s="37"/>
      <c r="C78" s="29"/>
      <c r="E78" s="4" t="s">
        <v>293</v>
      </c>
      <c r="F78" s="21">
        <v>12840</v>
      </c>
      <c r="G78" s="29">
        <v>23.98879028491359</v>
      </c>
    </row>
    <row r="79" spans="1:7" ht="13.5" thickBot="1">
      <c r="A79" s="63"/>
      <c r="B79" s="64"/>
      <c r="C79" s="43"/>
      <c r="D79" s="55"/>
      <c r="E79" s="65" t="s">
        <v>62</v>
      </c>
      <c r="F79" s="42">
        <v>49985</v>
      </c>
      <c r="G79" s="43">
        <v>36.405680990531685</v>
      </c>
    </row>
    <row r="80" ht="13.5" thickTop="1">
      <c r="A80" s="2" t="s">
        <v>363</v>
      </c>
    </row>
    <row r="81" ht="12.75">
      <c r="A81" s="46" t="s">
        <v>196</v>
      </c>
    </row>
    <row r="82" ht="12.75">
      <c r="A82" s="4" t="s">
        <v>197</v>
      </c>
    </row>
    <row r="83" ht="12.75">
      <c r="A83" s="4" t="s">
        <v>295</v>
      </c>
    </row>
    <row r="84" ht="14.25">
      <c r="A84" s="47" t="s">
        <v>358</v>
      </c>
    </row>
    <row r="85" ht="14.25">
      <c r="A85" s="47" t="s">
        <v>128</v>
      </c>
    </row>
    <row r="86" ht="12.75">
      <c r="A86" s="4" t="s">
        <v>198</v>
      </c>
    </row>
  </sheetData>
  <printOptions/>
  <pageMargins left="0.52" right="0.45" top="0.28" bottom="0.13" header="0.5" footer="0.3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4" customWidth="1"/>
    <col min="2" max="2" width="12.8515625" style="4" customWidth="1"/>
    <col min="3" max="3" width="8.57421875" style="4" customWidth="1"/>
    <col min="4" max="4" width="0.71875" style="4" customWidth="1"/>
    <col min="5" max="5" width="45.7109375" style="4" customWidth="1"/>
    <col min="6" max="6" width="12.8515625" style="4" customWidth="1"/>
    <col min="7" max="7" width="8.421875" style="4" customWidth="1"/>
    <col min="8" max="16384" width="9.140625" style="4" customWidth="1"/>
  </cols>
  <sheetData>
    <row r="1" s="2" customFormat="1" ht="3.75" customHeight="1">
      <c r="A1" s="2" t="s">
        <v>360</v>
      </c>
    </row>
    <row r="2" ht="15.75">
      <c r="A2" s="3" t="s">
        <v>322</v>
      </c>
    </row>
    <row r="3" ht="14.25">
      <c r="A3" s="5" t="s">
        <v>357</v>
      </c>
    </row>
    <row r="4" ht="12.75">
      <c r="A4" s="4" t="s">
        <v>305</v>
      </c>
    </row>
    <row r="6" ht="13.5" thickBot="1">
      <c r="A6" s="6" t="s">
        <v>355</v>
      </c>
    </row>
    <row r="7" spans="1:7" ht="13.5" thickTop="1">
      <c r="A7" s="7"/>
      <c r="B7" s="8"/>
      <c r="C7" s="9"/>
      <c r="D7" s="10"/>
      <c r="E7" s="11"/>
      <c r="F7" s="8"/>
      <c r="G7" s="9"/>
    </row>
    <row r="8" spans="1:7" ht="12.75">
      <c r="A8" s="12" t="s">
        <v>135</v>
      </c>
      <c r="B8" s="13" t="s">
        <v>136</v>
      </c>
      <c r="C8" s="14" t="s">
        <v>137</v>
      </c>
      <c r="D8" s="15"/>
      <c r="E8" s="16" t="s">
        <v>135</v>
      </c>
      <c r="F8" s="13" t="s">
        <v>136</v>
      </c>
      <c r="G8" s="14" t="s">
        <v>137</v>
      </c>
    </row>
    <row r="9" spans="1:7" ht="12.75">
      <c r="A9" s="66"/>
      <c r="B9" s="67"/>
      <c r="C9" s="68"/>
      <c r="F9" s="18"/>
      <c r="G9" s="19"/>
    </row>
    <row r="10" spans="1:7" ht="14.25">
      <c r="A10" s="20" t="s">
        <v>63</v>
      </c>
      <c r="B10" s="26">
        <v>278120</v>
      </c>
      <c r="C10" s="22">
        <f>B10*100/B$10</f>
        <v>100</v>
      </c>
      <c r="E10" s="39" t="s">
        <v>318</v>
      </c>
      <c r="F10" s="26">
        <v>74420</v>
      </c>
      <c r="G10" s="22">
        <f>F10*100/F$10</f>
        <v>100</v>
      </c>
    </row>
    <row r="11" spans="1:7" ht="12.75">
      <c r="A11" s="20" t="s">
        <v>250</v>
      </c>
      <c r="B11" s="26"/>
      <c r="C11" s="22"/>
      <c r="E11" s="39" t="s">
        <v>270</v>
      </c>
      <c r="F11" s="26"/>
      <c r="G11" s="27" t="s">
        <v>317</v>
      </c>
    </row>
    <row r="12" spans="1:7" ht="12.75">
      <c r="A12" s="28" t="s">
        <v>64</v>
      </c>
      <c r="B12" s="21">
        <v>91355</v>
      </c>
      <c r="C12" s="29">
        <f>B12*100/B$10</f>
        <v>32.847332086868974</v>
      </c>
      <c r="E12" s="40" t="s">
        <v>271</v>
      </c>
      <c r="F12" s="21">
        <v>4455</v>
      </c>
      <c r="G12" s="69">
        <f aca="true" t="shared" si="0" ref="G12:G19">F12*100/F$10</f>
        <v>5.986294006987369</v>
      </c>
    </row>
    <row r="13" spans="1:7" ht="12.75">
      <c r="A13" s="28" t="s">
        <v>65</v>
      </c>
      <c r="B13" s="21">
        <v>186765</v>
      </c>
      <c r="C13" s="29">
        <f>B13*100/B$10</f>
        <v>67.15266791313103</v>
      </c>
      <c r="E13" s="70" t="s">
        <v>272</v>
      </c>
      <c r="F13" s="21">
        <v>19325</v>
      </c>
      <c r="G13" s="29">
        <f t="shared" si="0"/>
        <v>25.96748185971513</v>
      </c>
    </row>
    <row r="14" spans="1:7" ht="12.75">
      <c r="A14" s="28"/>
      <c r="B14" s="21"/>
      <c r="C14" s="29"/>
      <c r="E14" s="70" t="s">
        <v>232</v>
      </c>
      <c r="F14" s="21">
        <v>22220</v>
      </c>
      <c r="G14" s="29">
        <f t="shared" si="0"/>
        <v>29.85756517065305</v>
      </c>
    </row>
    <row r="15" spans="1:7" ht="12.75">
      <c r="A15" s="20" t="s">
        <v>278</v>
      </c>
      <c r="B15" s="26"/>
      <c r="C15" s="22" t="s">
        <v>317</v>
      </c>
      <c r="E15" s="70" t="s">
        <v>273</v>
      </c>
      <c r="F15" s="21">
        <v>17090</v>
      </c>
      <c r="G15" s="29">
        <f t="shared" si="0"/>
        <v>22.964256920182745</v>
      </c>
    </row>
    <row r="16" spans="1:7" ht="12.75">
      <c r="A16" s="71" t="s">
        <v>66</v>
      </c>
      <c r="B16" s="52">
        <v>90985</v>
      </c>
      <c r="C16" s="29">
        <f aca="true" t="shared" si="1" ref="C16:C23">B16*100/B$10</f>
        <v>32.71429598734359</v>
      </c>
      <c r="E16" s="70" t="s">
        <v>274</v>
      </c>
      <c r="F16" s="21">
        <v>7465</v>
      </c>
      <c r="G16" s="29">
        <f t="shared" si="0"/>
        <v>10.030905670518678</v>
      </c>
    </row>
    <row r="17" spans="1:7" ht="12.75">
      <c r="A17" s="71" t="s">
        <v>67</v>
      </c>
      <c r="B17" s="52">
        <v>23615</v>
      </c>
      <c r="C17" s="29">
        <f t="shared" si="1"/>
        <v>8.490939162951245</v>
      </c>
      <c r="E17" s="70" t="s">
        <v>275</v>
      </c>
      <c r="F17" s="21">
        <v>3025</v>
      </c>
      <c r="G17" s="29">
        <f t="shared" si="0"/>
        <v>4.064767535608707</v>
      </c>
    </row>
    <row r="18" spans="1:7" ht="12.75">
      <c r="A18" s="28" t="s">
        <v>68</v>
      </c>
      <c r="B18" s="21">
        <v>15935</v>
      </c>
      <c r="C18" s="29">
        <f t="shared" si="1"/>
        <v>5.72954120523515</v>
      </c>
      <c r="E18" s="70" t="s">
        <v>276</v>
      </c>
      <c r="F18" s="21">
        <v>615</v>
      </c>
      <c r="G18" s="29">
        <f t="shared" si="0"/>
        <v>0.8263907551733405</v>
      </c>
    </row>
    <row r="19" spans="1:7" ht="12.75">
      <c r="A19" s="28" t="s">
        <v>69</v>
      </c>
      <c r="B19" s="21">
        <v>26765</v>
      </c>
      <c r="C19" s="29">
        <f t="shared" si="1"/>
        <v>9.623543794045736</v>
      </c>
      <c r="E19" s="70" t="s">
        <v>277</v>
      </c>
      <c r="F19" s="21">
        <v>220</v>
      </c>
      <c r="G19" s="29">
        <f t="shared" si="0"/>
        <v>0.29561945713517873</v>
      </c>
    </row>
    <row r="20" spans="1:7" ht="12.75">
      <c r="A20" s="28" t="s">
        <v>70</v>
      </c>
      <c r="B20" s="21">
        <v>30025</v>
      </c>
      <c r="C20" s="29">
        <f t="shared" si="1"/>
        <v>10.795699697972099</v>
      </c>
      <c r="E20" s="40" t="s">
        <v>109</v>
      </c>
      <c r="F20" s="21">
        <v>132600</v>
      </c>
      <c r="G20" s="69" t="s">
        <v>195</v>
      </c>
    </row>
    <row r="21" spans="1:7" ht="12.75">
      <c r="A21" s="28" t="s">
        <v>71</v>
      </c>
      <c r="B21" s="21">
        <v>31135</v>
      </c>
      <c r="C21" s="29">
        <f t="shared" si="1"/>
        <v>11.194807996548253</v>
      </c>
      <c r="F21" s="37"/>
      <c r="G21" s="25" t="s">
        <v>317</v>
      </c>
    </row>
    <row r="22" spans="1:7" ht="12.75">
      <c r="A22" s="28" t="s">
        <v>72</v>
      </c>
      <c r="B22" s="21">
        <v>52555</v>
      </c>
      <c r="C22" s="29">
        <f t="shared" si="1"/>
        <v>18.896519487990794</v>
      </c>
      <c r="E22" s="39" t="s">
        <v>251</v>
      </c>
      <c r="F22" s="26"/>
      <c r="G22" s="27" t="s">
        <v>317</v>
      </c>
    </row>
    <row r="23" spans="1:7" ht="12.75">
      <c r="A23" s="28" t="s">
        <v>73</v>
      </c>
      <c r="B23" s="21">
        <v>7015</v>
      </c>
      <c r="C23" s="29">
        <f t="shared" si="1"/>
        <v>2.5222925355961454</v>
      </c>
      <c r="E23" s="39" t="s">
        <v>252</v>
      </c>
      <c r="F23" s="26"/>
      <c r="G23" s="27" t="s">
        <v>317</v>
      </c>
    </row>
    <row r="24" spans="1:7" ht="12.75">
      <c r="A24" s="28" t="s">
        <v>74</v>
      </c>
      <c r="B24" s="21">
        <v>80</v>
      </c>
      <c r="C24" s="29" t="s">
        <v>359</v>
      </c>
      <c r="E24" s="40" t="s">
        <v>110</v>
      </c>
      <c r="F24" s="21">
        <v>68050</v>
      </c>
      <c r="G24" s="69">
        <f aca="true" t="shared" si="2" ref="G24:G31">F24*100/F$10</f>
        <v>91.44047299113141</v>
      </c>
    </row>
    <row r="25" spans="1:7" ht="12.75">
      <c r="A25" s="28"/>
      <c r="B25" s="21"/>
      <c r="C25" s="29" t="s">
        <v>317</v>
      </c>
      <c r="E25" s="70" t="s">
        <v>111</v>
      </c>
      <c r="F25" s="21">
        <v>140</v>
      </c>
      <c r="G25" s="29">
        <f t="shared" si="2"/>
        <v>0.18812147272238647</v>
      </c>
    </row>
    <row r="26" spans="1:7" ht="12.75">
      <c r="A26" s="20" t="s">
        <v>280</v>
      </c>
      <c r="B26" s="21"/>
      <c r="C26" s="29" t="s">
        <v>317</v>
      </c>
      <c r="E26" s="70" t="s">
        <v>112</v>
      </c>
      <c r="F26" s="21">
        <v>1600</v>
      </c>
      <c r="G26" s="29">
        <f t="shared" si="2"/>
        <v>2.149959688255845</v>
      </c>
    </row>
    <row r="27" spans="1:7" ht="12.75">
      <c r="A27" s="28" t="s">
        <v>75</v>
      </c>
      <c r="B27" s="21">
        <v>3005</v>
      </c>
      <c r="C27" s="29">
        <f aca="true" t="shared" si="3" ref="C27:C34">B27*100/B$10</f>
        <v>1.0804688623615706</v>
      </c>
      <c r="E27" s="70" t="s">
        <v>113</v>
      </c>
      <c r="F27" s="21">
        <v>5360</v>
      </c>
      <c r="G27" s="29">
        <f t="shared" si="2"/>
        <v>7.202364955657082</v>
      </c>
    </row>
    <row r="28" spans="1:7" ht="12.75">
      <c r="A28" s="28" t="s">
        <v>76</v>
      </c>
      <c r="B28" s="21">
        <v>9765</v>
      </c>
      <c r="C28" s="29">
        <f t="shared" si="3"/>
        <v>3.511074356392924</v>
      </c>
      <c r="E28" s="70" t="s">
        <v>114</v>
      </c>
      <c r="F28" s="21">
        <v>15185</v>
      </c>
      <c r="G28" s="29">
        <f t="shared" si="2"/>
        <v>20.40446116635313</v>
      </c>
    </row>
    <row r="29" spans="1:7" ht="12.75">
      <c r="A29" s="28" t="s">
        <v>77</v>
      </c>
      <c r="B29" s="21">
        <v>12240</v>
      </c>
      <c r="C29" s="29">
        <f t="shared" si="3"/>
        <v>4.400977995110025</v>
      </c>
      <c r="E29" s="70" t="s">
        <v>253</v>
      </c>
      <c r="F29" s="21">
        <v>26065</v>
      </c>
      <c r="G29" s="29">
        <f t="shared" si="2"/>
        <v>35.02418704649288</v>
      </c>
    </row>
    <row r="30" spans="1:7" ht="12.75">
      <c r="A30" s="71" t="s">
        <v>78</v>
      </c>
      <c r="B30" s="21">
        <v>37280</v>
      </c>
      <c r="C30" s="29">
        <f t="shared" si="3"/>
        <v>13.404285919746872</v>
      </c>
      <c r="E30" s="70" t="s">
        <v>254</v>
      </c>
      <c r="F30" s="21">
        <v>13605</v>
      </c>
      <c r="G30" s="29">
        <f t="shared" si="2"/>
        <v>18.281375974200483</v>
      </c>
    </row>
    <row r="31" spans="1:7" ht="12.75">
      <c r="A31" s="71" t="s">
        <v>79</v>
      </c>
      <c r="B31" s="21">
        <v>54115</v>
      </c>
      <c r="C31" s="29">
        <f t="shared" si="3"/>
        <v>19.457428448151877</v>
      </c>
      <c r="E31" s="70" t="s">
        <v>255</v>
      </c>
      <c r="F31" s="21">
        <v>6095</v>
      </c>
      <c r="G31" s="29">
        <f t="shared" si="2"/>
        <v>8.19000268744961</v>
      </c>
    </row>
    <row r="32" spans="1:7" ht="12.75">
      <c r="A32" s="71" t="s">
        <v>80</v>
      </c>
      <c r="B32" s="21">
        <v>50600</v>
      </c>
      <c r="C32" s="29">
        <f t="shared" si="3"/>
        <v>18.19358550266072</v>
      </c>
      <c r="E32" s="70" t="s">
        <v>353</v>
      </c>
      <c r="F32" s="21">
        <v>1214</v>
      </c>
      <c r="G32" s="29" t="s">
        <v>195</v>
      </c>
    </row>
    <row r="33" spans="1:7" ht="12.75">
      <c r="A33" s="28" t="s">
        <v>81</v>
      </c>
      <c r="B33" s="21">
        <v>75375</v>
      </c>
      <c r="C33" s="29">
        <f t="shared" si="3"/>
        <v>27.101610815475336</v>
      </c>
      <c r="E33" s="70" t="s">
        <v>115</v>
      </c>
      <c r="F33" s="21">
        <v>6370</v>
      </c>
      <c r="G33" s="29">
        <f>F33*100/F$10</f>
        <v>8.559527008868583</v>
      </c>
    </row>
    <row r="34" spans="1:7" ht="12.75">
      <c r="A34" s="28" t="s">
        <v>82</v>
      </c>
      <c r="B34" s="21">
        <v>35745</v>
      </c>
      <c r="C34" s="29">
        <f t="shared" si="3"/>
        <v>12.852365885229398</v>
      </c>
      <c r="E34" s="72" t="s">
        <v>353</v>
      </c>
      <c r="F34" s="21">
        <v>330</v>
      </c>
      <c r="G34" s="29" t="s">
        <v>195</v>
      </c>
    </row>
    <row r="35" spans="1:7" ht="12.75">
      <c r="A35" s="28"/>
      <c r="B35" s="21"/>
      <c r="C35" s="29" t="s">
        <v>317</v>
      </c>
      <c r="E35" s="70"/>
      <c r="F35" s="21"/>
      <c r="G35" s="29" t="s">
        <v>317</v>
      </c>
    </row>
    <row r="36" spans="1:7" ht="12.75">
      <c r="A36" s="20" t="s">
        <v>268</v>
      </c>
      <c r="B36" s="21"/>
      <c r="C36" s="29" t="s">
        <v>317</v>
      </c>
      <c r="E36" s="73" t="s">
        <v>256</v>
      </c>
      <c r="F36" s="21"/>
      <c r="G36" s="29" t="s">
        <v>317</v>
      </c>
    </row>
    <row r="37" spans="1:7" ht="12.75">
      <c r="A37" s="28" t="s">
        <v>269</v>
      </c>
      <c r="B37" s="21">
        <v>80310</v>
      </c>
      <c r="C37" s="29">
        <f aca="true" t="shared" si="4" ref="C37:C42">B37*100/B$10</f>
        <v>28.87602473752337</v>
      </c>
      <c r="E37" s="73" t="s">
        <v>257</v>
      </c>
      <c r="F37" s="21"/>
      <c r="G37" s="29" t="s">
        <v>317</v>
      </c>
    </row>
    <row r="38" spans="1:7" ht="12.75">
      <c r="A38" s="28" t="s">
        <v>83</v>
      </c>
      <c r="B38" s="21">
        <v>115640</v>
      </c>
      <c r="C38" s="29">
        <f t="shared" si="4"/>
        <v>41.57917445706889</v>
      </c>
      <c r="E38" s="73" t="s">
        <v>258</v>
      </c>
      <c r="F38" s="21"/>
      <c r="G38" s="29" t="s">
        <v>317</v>
      </c>
    </row>
    <row r="39" spans="1:7" ht="12.75">
      <c r="A39" s="28" t="s">
        <v>84</v>
      </c>
      <c r="B39" s="21">
        <v>48245</v>
      </c>
      <c r="C39" s="29">
        <f t="shared" si="4"/>
        <v>17.346828707032934</v>
      </c>
      <c r="E39" s="70" t="s">
        <v>259</v>
      </c>
      <c r="F39" s="21">
        <v>12840</v>
      </c>
      <c r="G39" s="29">
        <f aca="true" t="shared" si="5" ref="G39:G45">F39*100/F$10</f>
        <v>17.25342649825316</v>
      </c>
    </row>
    <row r="40" spans="1:7" ht="12.75">
      <c r="A40" s="28" t="s">
        <v>85</v>
      </c>
      <c r="B40" s="21">
        <v>25940</v>
      </c>
      <c r="C40" s="29">
        <f t="shared" si="4"/>
        <v>9.326909247806702</v>
      </c>
      <c r="E40" s="70" t="s">
        <v>260</v>
      </c>
      <c r="F40" s="21">
        <v>9860</v>
      </c>
      <c r="G40" s="29">
        <f t="shared" si="5"/>
        <v>13.249126578876647</v>
      </c>
    </row>
    <row r="41" spans="1:7" ht="12.75">
      <c r="A41" s="71" t="s">
        <v>86</v>
      </c>
      <c r="B41" s="52">
        <v>5570</v>
      </c>
      <c r="C41" s="29">
        <f t="shared" si="4"/>
        <v>2.0027326333956568</v>
      </c>
      <c r="E41" s="70" t="s">
        <v>261</v>
      </c>
      <c r="F41" s="21">
        <v>10380</v>
      </c>
      <c r="G41" s="29">
        <f t="shared" si="5"/>
        <v>13.947863477559796</v>
      </c>
    </row>
    <row r="42" spans="1:7" ht="12.75">
      <c r="A42" s="71" t="s">
        <v>87</v>
      </c>
      <c r="B42" s="52">
        <v>2415</v>
      </c>
      <c r="C42" s="29">
        <f t="shared" si="4"/>
        <v>0.8683302171724435</v>
      </c>
      <c r="E42" s="70" t="s">
        <v>262</v>
      </c>
      <c r="F42" s="21">
        <v>9065</v>
      </c>
      <c r="G42" s="29">
        <f t="shared" si="5"/>
        <v>12.180865358774524</v>
      </c>
    </row>
    <row r="43" spans="1:7" ht="12.75">
      <c r="A43" s="28"/>
      <c r="B43" s="21"/>
      <c r="C43" s="29" t="s">
        <v>317</v>
      </c>
      <c r="E43" s="70" t="s">
        <v>263</v>
      </c>
      <c r="F43" s="21">
        <v>7180</v>
      </c>
      <c r="G43" s="29">
        <f t="shared" si="5"/>
        <v>9.647944101048106</v>
      </c>
    </row>
    <row r="44" spans="1:7" ht="12.75">
      <c r="A44" s="20" t="s">
        <v>279</v>
      </c>
      <c r="B44" s="21"/>
      <c r="C44" s="29" t="s">
        <v>317</v>
      </c>
      <c r="E44" s="70" t="s">
        <v>264</v>
      </c>
      <c r="F44" s="21">
        <v>24525</v>
      </c>
      <c r="G44" s="29">
        <f t="shared" si="5"/>
        <v>32.95485084654663</v>
      </c>
    </row>
    <row r="45" spans="1:7" ht="12.75">
      <c r="A45" s="28" t="s">
        <v>88</v>
      </c>
      <c r="B45" s="21">
        <v>36270</v>
      </c>
      <c r="C45" s="29">
        <f aca="true" t="shared" si="6" ref="C45:C53">B45*100/B$10</f>
        <v>13.041133323745147</v>
      </c>
      <c r="E45" s="70" t="s">
        <v>116</v>
      </c>
      <c r="F45" s="21">
        <v>565</v>
      </c>
      <c r="G45" s="29">
        <f t="shared" si="5"/>
        <v>0.7592045149153454</v>
      </c>
    </row>
    <row r="46" spans="1:7" ht="12.75">
      <c r="A46" s="28" t="s">
        <v>89</v>
      </c>
      <c r="B46" s="21">
        <v>55965</v>
      </c>
      <c r="C46" s="29">
        <f t="shared" si="6"/>
        <v>20.1226089457788</v>
      </c>
      <c r="E46" s="73"/>
      <c r="F46" s="21"/>
      <c r="G46" s="29" t="s">
        <v>317</v>
      </c>
    </row>
    <row r="47" spans="1:7" ht="12.75">
      <c r="A47" s="28" t="s">
        <v>90</v>
      </c>
      <c r="B47" s="21">
        <v>59195</v>
      </c>
      <c r="C47" s="29">
        <f t="shared" si="6"/>
        <v>21.283978138932834</v>
      </c>
      <c r="E47" s="73" t="s">
        <v>319</v>
      </c>
      <c r="F47" s="26">
        <v>186330</v>
      </c>
      <c r="G47" s="22">
        <f>F47*100/F$47</f>
        <v>100</v>
      </c>
    </row>
    <row r="48" spans="1:7" ht="12.75">
      <c r="A48" s="28" t="s">
        <v>91</v>
      </c>
      <c r="B48" s="21">
        <v>45580</v>
      </c>
      <c r="C48" s="29">
        <f t="shared" si="6"/>
        <v>16.38860923342442</v>
      </c>
      <c r="E48" s="73" t="s">
        <v>265</v>
      </c>
      <c r="F48" s="26"/>
      <c r="G48" s="22" t="s">
        <v>317</v>
      </c>
    </row>
    <row r="49" spans="1:7" ht="12.75">
      <c r="A49" s="28" t="s">
        <v>92</v>
      </c>
      <c r="B49" s="21">
        <v>36475</v>
      </c>
      <c r="C49" s="29">
        <f t="shared" si="6"/>
        <v>13.114842514022724</v>
      </c>
      <c r="E49" s="70" t="s">
        <v>117</v>
      </c>
      <c r="F49" s="21">
        <v>3235</v>
      </c>
      <c r="G49" s="29">
        <f aca="true" t="shared" si="7" ref="G49:G56">F49*100/F$47</f>
        <v>1.7361670155101165</v>
      </c>
    </row>
    <row r="50" spans="1:7" ht="12.75">
      <c r="A50" s="28" t="s">
        <v>93</v>
      </c>
      <c r="B50" s="21">
        <v>22005</v>
      </c>
      <c r="C50" s="29">
        <f t="shared" si="6"/>
        <v>7.912052351502949</v>
      </c>
      <c r="E50" s="70" t="s">
        <v>118</v>
      </c>
      <c r="F50" s="21">
        <v>4090</v>
      </c>
      <c r="G50" s="29">
        <f t="shared" si="7"/>
        <v>2.1950303225460206</v>
      </c>
    </row>
    <row r="51" spans="1:7" ht="12.75">
      <c r="A51" s="28" t="s">
        <v>94</v>
      </c>
      <c r="B51" s="21">
        <v>11625</v>
      </c>
      <c r="C51" s="29">
        <f t="shared" si="6"/>
        <v>4.179850424277291</v>
      </c>
      <c r="E51" s="70" t="s">
        <v>119</v>
      </c>
      <c r="F51" s="21">
        <v>35285</v>
      </c>
      <c r="G51" s="29">
        <f t="shared" si="7"/>
        <v>18.936832501475877</v>
      </c>
    </row>
    <row r="52" spans="1:7" ht="12.75">
      <c r="A52" s="28" t="s">
        <v>95</v>
      </c>
      <c r="B52" s="21">
        <v>6100</v>
      </c>
      <c r="C52" s="29">
        <f t="shared" si="6"/>
        <v>2.1932978570401267</v>
      </c>
      <c r="E52" s="70" t="s">
        <v>120</v>
      </c>
      <c r="F52" s="21">
        <v>81080</v>
      </c>
      <c r="G52" s="29">
        <f t="shared" si="7"/>
        <v>43.51419524499544</v>
      </c>
    </row>
    <row r="53" spans="1:7" ht="12.75">
      <c r="A53" s="71" t="s">
        <v>96</v>
      </c>
      <c r="B53" s="21">
        <v>4905</v>
      </c>
      <c r="C53" s="29">
        <f t="shared" si="6"/>
        <v>1.7636272112757083</v>
      </c>
      <c r="E53" s="70" t="s">
        <v>121</v>
      </c>
      <c r="F53" s="21">
        <v>41255</v>
      </c>
      <c r="G53" s="29">
        <f t="shared" si="7"/>
        <v>22.140825417270435</v>
      </c>
    </row>
    <row r="54" spans="1:7" ht="12.75">
      <c r="A54" s="71" t="s">
        <v>97</v>
      </c>
      <c r="B54" s="32">
        <v>3.3</v>
      </c>
      <c r="C54" s="29" t="s">
        <v>195</v>
      </c>
      <c r="E54" s="70" t="s">
        <v>122</v>
      </c>
      <c r="F54" s="21">
        <v>16100</v>
      </c>
      <c r="G54" s="29">
        <f t="shared" si="7"/>
        <v>8.64058391026673</v>
      </c>
    </row>
    <row r="55" spans="1:7" ht="12.75">
      <c r="A55" s="28"/>
      <c r="B55" s="21"/>
      <c r="C55" s="29" t="s">
        <v>317</v>
      </c>
      <c r="E55" s="70" t="s">
        <v>123</v>
      </c>
      <c r="F55" s="21">
        <v>2995</v>
      </c>
      <c r="G55" s="29">
        <f t="shared" si="7"/>
        <v>1.6073632802017925</v>
      </c>
    </row>
    <row r="56" spans="1:7" ht="12.75">
      <c r="A56" s="20" t="s">
        <v>134</v>
      </c>
      <c r="B56" s="21"/>
      <c r="C56" s="29" t="s">
        <v>317</v>
      </c>
      <c r="E56" s="72" t="s">
        <v>124</v>
      </c>
      <c r="F56" s="52">
        <v>2295</v>
      </c>
      <c r="G56" s="53">
        <f t="shared" si="7"/>
        <v>1.2316857188858477</v>
      </c>
    </row>
    <row r="57" spans="1:7" ht="12.75">
      <c r="A57" s="28" t="s">
        <v>98</v>
      </c>
      <c r="B57" s="21">
        <v>51500</v>
      </c>
      <c r="C57" s="29">
        <f>B57*100/B$10</f>
        <v>18.517186825830578</v>
      </c>
      <c r="E57" s="70" t="s">
        <v>125</v>
      </c>
      <c r="F57" s="21">
        <v>643</v>
      </c>
      <c r="G57" s="29" t="s">
        <v>195</v>
      </c>
    </row>
    <row r="58" spans="1:7" ht="12.75">
      <c r="A58" s="28" t="s">
        <v>99</v>
      </c>
      <c r="B58" s="21">
        <v>95620</v>
      </c>
      <c r="C58" s="29">
        <f>B58*100/B$10</f>
        <v>34.380842801668344</v>
      </c>
      <c r="E58" s="70"/>
      <c r="F58" s="21"/>
      <c r="G58" s="29" t="s">
        <v>317</v>
      </c>
    </row>
    <row r="59" spans="1:7" ht="12.75">
      <c r="A59" s="28" t="s">
        <v>100</v>
      </c>
      <c r="B59" s="21">
        <v>88895</v>
      </c>
      <c r="C59" s="29">
        <f>B59*100/B$10</f>
        <v>31.96282180353804</v>
      </c>
      <c r="E59" s="73" t="s">
        <v>266</v>
      </c>
      <c r="F59" s="21"/>
      <c r="G59" s="29" t="s">
        <v>317</v>
      </c>
    </row>
    <row r="60" spans="1:7" ht="12.75">
      <c r="A60" s="28" t="s">
        <v>101</v>
      </c>
      <c r="B60" s="21">
        <v>42100</v>
      </c>
      <c r="C60" s="29">
        <f>B60*100/B$10</f>
        <v>15.137350783834316</v>
      </c>
      <c r="E60" s="73" t="s">
        <v>267</v>
      </c>
      <c r="F60" s="21"/>
      <c r="G60" s="29" t="s">
        <v>317</v>
      </c>
    </row>
    <row r="61" spans="1:7" ht="12.75">
      <c r="A61" s="28"/>
      <c r="B61" s="21"/>
      <c r="C61" s="29" t="s">
        <v>317</v>
      </c>
      <c r="E61" s="70" t="s">
        <v>259</v>
      </c>
      <c r="F61" s="21">
        <v>29510</v>
      </c>
      <c r="G61" s="29">
        <f aca="true" t="shared" si="8" ref="G61:G67">F61*100/F$47</f>
        <v>15.837492620619331</v>
      </c>
    </row>
    <row r="62" spans="1:7" ht="12.75">
      <c r="A62" s="20" t="s">
        <v>281</v>
      </c>
      <c r="B62" s="21"/>
      <c r="C62" s="29" t="s">
        <v>317</v>
      </c>
      <c r="E62" s="70" t="s">
        <v>260</v>
      </c>
      <c r="F62" s="21">
        <v>27455</v>
      </c>
      <c r="G62" s="29">
        <f t="shared" si="8"/>
        <v>14.734610637041808</v>
      </c>
    </row>
    <row r="63" spans="1:7" ht="12.75">
      <c r="A63" s="71" t="s">
        <v>102</v>
      </c>
      <c r="B63" s="52">
        <v>152500</v>
      </c>
      <c r="C63" s="29">
        <f aca="true" t="shared" si="9" ref="C63:C71">B63*100/B$10</f>
        <v>54.832446426003166</v>
      </c>
      <c r="E63" s="70" t="s">
        <v>261</v>
      </c>
      <c r="F63" s="21">
        <v>25525</v>
      </c>
      <c r="G63" s="29">
        <f t="shared" si="8"/>
        <v>13.698813932270703</v>
      </c>
    </row>
    <row r="64" spans="1:7" ht="12.75">
      <c r="A64" s="71" t="s">
        <v>282</v>
      </c>
      <c r="B64" s="52">
        <v>6630</v>
      </c>
      <c r="C64" s="29">
        <f t="shared" si="9"/>
        <v>2.3838630806845966</v>
      </c>
      <c r="E64" s="70" t="s">
        <v>262</v>
      </c>
      <c r="F64" s="21">
        <v>20495</v>
      </c>
      <c r="G64" s="29">
        <f t="shared" si="8"/>
        <v>10.999302313100413</v>
      </c>
    </row>
    <row r="65" spans="1:7" ht="12.75">
      <c r="A65" s="28" t="s">
        <v>103</v>
      </c>
      <c r="B65" s="21">
        <v>91505</v>
      </c>
      <c r="C65" s="29">
        <f t="shared" si="9"/>
        <v>32.90126564073062</v>
      </c>
      <c r="E65" s="70" t="s">
        <v>263</v>
      </c>
      <c r="F65" s="21">
        <v>15735</v>
      </c>
      <c r="G65" s="29">
        <f t="shared" si="8"/>
        <v>8.444694896151988</v>
      </c>
    </row>
    <row r="66" spans="1:7" ht="12.75">
      <c r="A66" s="28" t="s">
        <v>283</v>
      </c>
      <c r="B66" s="21">
        <v>13290</v>
      </c>
      <c r="C66" s="29">
        <f t="shared" si="9"/>
        <v>4.778512872141522</v>
      </c>
      <c r="E66" s="70" t="s">
        <v>264</v>
      </c>
      <c r="F66" s="21">
        <v>60130</v>
      </c>
      <c r="G66" s="29">
        <f t="shared" si="8"/>
        <v>32.27070251703966</v>
      </c>
    </row>
    <row r="67" spans="1:7" ht="12.75">
      <c r="A67" s="28" t="s">
        <v>104</v>
      </c>
      <c r="B67" s="21">
        <v>45</v>
      </c>
      <c r="C67" s="29" t="s">
        <v>359</v>
      </c>
      <c r="E67" s="72" t="s">
        <v>126</v>
      </c>
      <c r="F67" s="21">
        <v>7480</v>
      </c>
      <c r="G67" s="29">
        <f t="shared" si="8"/>
        <v>4.014383083776096</v>
      </c>
    </row>
    <row r="68" spans="1:7" ht="12.75">
      <c r="A68" s="28" t="s">
        <v>105</v>
      </c>
      <c r="B68" s="21">
        <v>600</v>
      </c>
      <c r="C68" s="29">
        <f t="shared" si="9"/>
        <v>0.21573421544656982</v>
      </c>
      <c r="E68" s="70"/>
      <c r="F68" s="21"/>
      <c r="G68" s="29"/>
    </row>
    <row r="69" spans="1:7" ht="12.75">
      <c r="A69" s="28" t="s">
        <v>106</v>
      </c>
      <c r="B69" s="21">
        <v>945</v>
      </c>
      <c r="C69" s="29">
        <f t="shared" si="9"/>
        <v>0.33978138932834745</v>
      </c>
      <c r="E69" s="70"/>
      <c r="F69" s="21"/>
      <c r="G69" s="29"/>
    </row>
    <row r="70" spans="1:7" ht="12.75">
      <c r="A70" s="28" t="s">
        <v>107</v>
      </c>
      <c r="B70" s="21">
        <v>820</v>
      </c>
      <c r="C70" s="29">
        <f t="shared" si="9"/>
        <v>0.2948367611103121</v>
      </c>
      <c r="E70" s="70"/>
      <c r="F70" s="21"/>
      <c r="G70" s="29"/>
    </row>
    <row r="71" spans="1:7" ht="12.75">
      <c r="A71" s="28" t="s">
        <v>108</v>
      </c>
      <c r="B71" s="21">
        <v>11780</v>
      </c>
      <c r="C71" s="29">
        <f t="shared" si="9"/>
        <v>4.235581763267654</v>
      </c>
      <c r="E71" s="70"/>
      <c r="F71" s="21"/>
      <c r="G71" s="29"/>
    </row>
    <row r="72" spans="1:7" ht="12.75">
      <c r="A72" s="28"/>
      <c r="B72" s="21"/>
      <c r="C72" s="29" t="s">
        <v>317</v>
      </c>
      <c r="E72" s="73"/>
      <c r="F72" s="21"/>
      <c r="G72" s="29"/>
    </row>
    <row r="73" spans="1:7" ht="12.75">
      <c r="A73" s="20" t="s">
        <v>284</v>
      </c>
      <c r="B73" s="21"/>
      <c r="C73" s="29" t="s">
        <v>317</v>
      </c>
      <c r="E73" s="70"/>
      <c r="F73" s="21"/>
      <c r="G73" s="29"/>
    </row>
    <row r="74" spans="1:7" ht="12.75">
      <c r="A74" s="28" t="s">
        <v>320</v>
      </c>
      <c r="B74" s="21">
        <v>6555</v>
      </c>
      <c r="C74" s="29">
        <f>B74*100/B$10</f>
        <v>2.3568963037537753</v>
      </c>
      <c r="E74" s="70"/>
      <c r="F74" s="21"/>
      <c r="G74" s="29"/>
    </row>
    <row r="75" spans="1:7" ht="12.75">
      <c r="A75" s="28" t="s">
        <v>321</v>
      </c>
      <c r="B75" s="21">
        <v>5960</v>
      </c>
      <c r="C75" s="29">
        <f>B75*100/B$10</f>
        <v>2.142959873435927</v>
      </c>
      <c r="E75" s="70"/>
      <c r="F75" s="21"/>
      <c r="G75" s="29"/>
    </row>
    <row r="76" spans="1:7" ht="13.5" thickBot="1">
      <c r="A76" s="41" t="s">
        <v>133</v>
      </c>
      <c r="B76" s="42">
        <v>10175</v>
      </c>
      <c r="C76" s="43">
        <f>B76*100/B$10</f>
        <v>3.6584927369480797</v>
      </c>
      <c r="D76" s="55"/>
      <c r="E76" s="65"/>
      <c r="F76" s="42"/>
      <c r="G76" s="43"/>
    </row>
    <row r="77" ht="13.5" thickTop="1">
      <c r="A77" s="2" t="s">
        <v>363</v>
      </c>
    </row>
    <row r="78" ht="12.75">
      <c r="A78" s="4" t="s">
        <v>196</v>
      </c>
    </row>
    <row r="79" ht="12.75">
      <c r="A79" s="4" t="s">
        <v>197</v>
      </c>
    </row>
    <row r="80" ht="12.75">
      <c r="A80" s="4" t="s">
        <v>295</v>
      </c>
    </row>
    <row r="81" ht="14.25">
      <c r="A81" s="47" t="s">
        <v>358</v>
      </c>
    </row>
    <row r="82" ht="14.25">
      <c r="A82" s="47" t="s">
        <v>356</v>
      </c>
    </row>
    <row r="83" ht="12.75">
      <c r="A83" s="4" t="s">
        <v>198</v>
      </c>
    </row>
  </sheetData>
  <printOptions/>
  <pageMargins left="0.6" right="0.53" top="0.28" bottom="0.28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FBP-1,2,3. Profile of Selected Demographic and Social Characteristics: 2000</dc:title>
  <dc:subject/>
  <dc:creator>U.S. Bureau of the Census - Population Division</dc:creator>
  <cp:keywords/>
  <dc:description/>
  <cp:lastModifiedBy>Bureau of the Census - Population Division</cp:lastModifiedBy>
  <cp:lastPrinted>2004-05-01T13:50:25Z</cp:lastPrinted>
  <dcterms:created xsi:type="dcterms:W3CDTF">2004-04-08T18:29:08Z</dcterms:created>
  <dcterms:modified xsi:type="dcterms:W3CDTF">2005-05-26T18:07:05Z</dcterms:modified>
  <cp:category/>
  <cp:version/>
  <cp:contentType/>
  <cp:contentStatus/>
</cp:coreProperties>
</file>