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Fiji" sheetId="1" r:id="rId1"/>
    <sheet name="FBP2-Fiji" sheetId="2" r:id="rId2"/>
    <sheet name="FBP3-Fiji" sheetId="3" r:id="rId3"/>
  </sheets>
  <definedNames>
    <definedName name="_xlnm.Print_Area" localSheetId="0">'FBP1-Fiji'!$A$1:$G$90</definedName>
    <definedName name="_xlnm.Print_Area" localSheetId="1">'FBP2-Fiji'!$A$1:$G$86</definedName>
    <definedName name="_xlnm.Print_Area" localSheetId="2">'FBP3-Fiji'!$A$1:$G$83</definedName>
  </definedNames>
  <calcPr fullCalcOnLoad="1"/>
</workbook>
</file>

<file path=xl/sharedStrings.xml><?xml version="1.0" encoding="utf-8"?>
<sst xmlns="http://schemas.openxmlformats.org/spreadsheetml/2006/main" count="485" uniqueCount="363">
  <si>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</si>
  <si>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</si>
  <si>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</si>
  <si>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</si>
  <si>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</si>
  <si>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</si>
  <si>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</si>
  <si>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</si>
  <si>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</si>
  <si>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</si>
  <si>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</si>
  <si>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</si>
  <si>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</si>
  <si>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</si>
  <si>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</si>
  <si>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</si>
  <si>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</si>
  <si>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</si>
  <si>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</si>
  <si>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</si>
  <si>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</si>
  <si>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</si>
  <si>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</si>
  <si>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</si>
  <si>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</si>
  <si>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</si>
  <si>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</si>
  <si>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</si>
  <si>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</si>
  <si>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</si>
  <si>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</si>
  <si>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</si>
  <si>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</si>
  <si>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</si>
  <si>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</si>
  <si>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</si>
  <si>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</si>
  <si>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</si>
  <si>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</si>
  <si>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</si>
  <si>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</si>
  <si>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</si>
  <si>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</si>
  <si>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</si>
  <si>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</si>
  <si>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</si>
  <si>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</si>
  <si>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</si>
  <si>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</si>
  <si>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</si>
  <si>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</si>
  <si>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</si>
  <si>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</si>
  <si>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</si>
  <si>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</si>
  <si>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</si>
  <si>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</si>
  <si>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</si>
  <si>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</si>
  <si>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</si>
  <si>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</si>
  <si>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</si>
  <si>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</si>
  <si>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</si>
  <si>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</si>
  <si>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</si>
  <si>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</si>
  <si>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</si>
  <si>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</si>
  <si>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</si>
  <si>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</si>
  <si>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</si>
  <si>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</si>
  <si>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</si>
  <si>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</si>
  <si>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</si>
  <si>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</si>
  <si>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</si>
  <si>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</si>
  <si>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</si>
  <si>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</si>
  <si>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</si>
  <si>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</si>
  <si>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</si>
  <si>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</si>
  <si>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</si>
  <si>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</si>
  <si>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</si>
  <si>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</si>
  <si>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</si>
  <si>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</si>
  <si>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</si>
  <si>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</si>
  <si>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</si>
  <si>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</si>
  <si>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</si>
  <si>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</si>
  <si>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</si>
  <si>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</si>
  <si>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</si>
  <si>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</si>
  <si>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</si>
  <si>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</si>
  <si>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</si>
  <si>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</si>
  <si>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</si>
  <si>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</si>
  <si>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</si>
  <si>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</si>
  <si>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</si>
  <si>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</si>
  <si>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</si>
  <si>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</si>
  <si>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</si>
  <si>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</si>
  <si>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</si>
  <si>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</si>
  <si>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</si>
  <si>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</si>
  <si>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</si>
  <si>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</si>
  <si>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</si>
  <si>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</si>
  <si>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</si>
  <si>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</si>
  <si>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</si>
  <si>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</si>
  <si>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</si>
  <si>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</si>
  <si>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</si>
  <si>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</si>
  <si>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</si>
  <si>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</si>
  <si>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</si>
  <si>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</si>
  <si>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</si>
  <si>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</si>
  <si>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</si>
  <si>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</si>
  <si>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</si>
  <si>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</si>
  <si>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</si>
  <si>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</si>
  <si>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</si>
  <si>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</si>
  <si>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</si>
  <si>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</si>
  <si>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</si>
  <si>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</si>
  <si>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</si>
  <si>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</si>
  <si>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</si>
  <si>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</si>
  <si>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</si>
  <si>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</si>
  <si>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</si>
  <si>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</si>
  <si>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</si>
  <si>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</si>
  <si>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</si>
  <si>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</si>
  <si>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</si>
  <si>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</si>
  <si>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</si>
  <si>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</si>
  <si>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</si>
  <si>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</si>
  <si>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</si>
  <si>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</si>
  <si>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</si>
  <si>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</si>
  <si>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</si>
  <si>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</si>
  <si>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</si>
  <si>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</si>
  <si>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</si>
  <si>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</si>
  <si>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</si>
  <si>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</si>
  <si>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</si>
  <si>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</si>
  <si>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</si>
  <si>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</si>
  <si>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</si>
  <si>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</si>
  <si>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</si>
  <si>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</si>
  <si>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</si>
  <si>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</si>
  <si>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</si>
  <si>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</si>
  <si>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</si>
  <si>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</si>
  <si>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</si>
  <si>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</si>
  <si>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</si>
  <si>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</si>
  <si>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</si>
  <si>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</si>
  <si>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</si>
  <si>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</si>
  <si>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</si>
  <si>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</si>
  <si>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</si>
  <si>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</si>
  <si>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</si>
  <si>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</si>
  <si>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</si>
  <si>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</si>
  <si>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</si>
  <si>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</si>
  <si>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</si>
  <si>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</si>
  <si>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</si>
  <si>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</si>
  <si>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</si>
  <si>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</si>
  <si>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</si>
  <si>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</si>
  <si>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</si>
  <si>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</si>
  <si>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</si>
  <si>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</si>
  <si>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</si>
  <si>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</si>
  <si>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</si>
  <si>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</si>
  <si>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</si>
  <si>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</si>
  <si>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</si>
  <si>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</si>
  <si>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</si>
  <si>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</si>
  <si>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</si>
  <si>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</si>
  <si>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</si>
  <si>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</si>
  <si>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</si>
  <si>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</si>
  <si>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</si>
  <si>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</si>
  <si>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</si>
  <si>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</si>
  <si>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</si>
  <si>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</si>
  <si>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</si>
  <si>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</si>
  <si>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</si>
  <si>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</si>
  <si>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</si>
  <si>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</si>
  <si>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</si>
  <si>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</si>
  <si>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</si>
  <si>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</si>
  <si>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</si>
  <si>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</si>
  <si>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</si>
  <si>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</si>
  <si>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</si>
  <si>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</si>
  <si>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</si>
  <si>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</si>
  <si>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</si>
  <si>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</si>
  <si>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</si>
  <si>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</si>
  <si>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</si>
  <si>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</si>
  <si>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</si>
  <si>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</si>
  <si>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</si>
  <si>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</si>
  <si>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</si>
  <si>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</si>
  <si>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</si>
  <si>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</si>
  <si>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</si>
  <si>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</si>
  <si>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</si>
  <si>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</si>
  <si>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</si>
  <si>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</si>
  <si>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</si>
  <si>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</si>
  <si>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</si>
  <si>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</si>
  <si>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</si>
  <si>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</si>
  <si>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</si>
  <si>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</si>
  <si>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</si>
  <si>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</si>
  <si>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</si>
  <si>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</si>
  <si>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</si>
  <si>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</si>
  <si>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</si>
  <si>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</si>
  <si>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</si>
  <si>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</si>
  <si>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</si>
  <si>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</si>
  <si>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</si>
  <si>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</si>
  <si>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</si>
  <si>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</si>
  <si>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</si>
  <si>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</si>
  <si>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</si>
  <si>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</si>
  <si>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</si>
  <si>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</si>
  <si>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</si>
  <si>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</si>
  <si>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</si>
  <si>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</si>
  <si>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</si>
  <si>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</si>
  <si>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</si>
  <si>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</si>
  <si>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</si>
  <si>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</si>
  <si>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</si>
  <si>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</si>
  <si>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</si>
  <si>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</si>
  <si>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</si>
  <si>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</si>
  <si>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</si>
  <si>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</si>
  <si>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</si>
  <si>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</si>
  <si>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</si>
  <si>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</si>
  <si>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</si>
  <si>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</si>
  <si>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</si>
  <si>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</si>
  <si>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</si>
  <si>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</si>
  <si>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</si>
  <si>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</si>
  <si>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</si>
  <si>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</si>
  <si>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</si>
  <si>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</si>
  <si>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</si>
  <si>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</si>
  <si>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</si>
  <si>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</si>
  <si>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</si>
  <si>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</si>
  <si>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</si>
  <si>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</si>
  <si>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</si>
  <si>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</si>
  <si>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</si>
  <si>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Fiji to a U.S. citizen parent are considered native and are not included in this table.</t>
    </r>
  </si>
  <si>
    <r>
      <t>Population Universe:  People Born in Fiji</t>
    </r>
    <r>
      <rPr>
        <vertAlign val="superscript"/>
        <sz val="10"/>
        <rFont val="Arial"/>
        <family val="2"/>
      </rPr>
      <t>1</t>
    </r>
  </si>
  <si>
    <t>-</t>
  </si>
  <si>
    <t>Table with row headers in column A and column E and headers in row 8.</t>
  </si>
  <si>
    <t>Footnotes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</si>
</sst>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2" xfId="0" applyNumberFormat="1" applyFill="1" applyBorder="1" applyAlignment="1">
      <alignment/>
    </xf>
    <xf numFmtId="0" fontId="1" fillId="0" borderId="3" xfId="0" applyFont="1" applyFill="1" applyBorder="1" applyAlignment="1">
      <alignment horizontal="left"/>
    </xf>
    <xf numFmtId="3" fontId="0" fillId="0" borderId="4" xfId="0" applyNumberForma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8" xfId="0" applyFill="1" applyBorder="1" applyAlignment="1">
      <alignment/>
    </xf>
    <xf numFmtId="0" fontId="1" fillId="0" borderId="9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164" fontId="1" fillId="0" borderId="14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65" fontId="1" fillId="0" borderId="13" xfId="0" applyNumberFormat="1" applyFon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49" fontId="0" fillId="0" borderId="11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164" fontId="0" fillId="0" borderId="19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0" fontId="0" fillId="0" borderId="3" xfId="0" applyBorder="1" applyAlignment="1">
      <alignment/>
    </xf>
    <xf numFmtId="165" fontId="1" fillId="0" borderId="5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1" fillId="0" borderId="11" xfId="0" applyNumberFormat="1" applyFont="1" applyBorder="1" applyAlignment="1">
      <alignment horizontal="left"/>
    </xf>
    <xf numFmtId="0" fontId="1" fillId="0" borderId="22" xfId="0" applyFont="1" applyBorder="1" applyAlignment="1">
      <alignment/>
    </xf>
    <xf numFmtId="0" fontId="0" fillId="0" borderId="18" xfId="0" applyNumberFormat="1" applyBorder="1" applyAlignment="1">
      <alignment/>
    </xf>
    <xf numFmtId="0" fontId="0" fillId="0" borderId="0" xfId="0" applyFont="1" applyAlignment="1">
      <alignment/>
    </xf>
    <xf numFmtId="164" fontId="1" fillId="0" borderId="23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left"/>
    </xf>
    <xf numFmtId="164" fontId="0" fillId="0" borderId="14" xfId="0" applyNumberFormat="1" applyFont="1" applyBorder="1" applyAlignment="1">
      <alignment horizontal="right"/>
    </xf>
    <xf numFmtId="165" fontId="0" fillId="0" borderId="13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13" xfId="0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5" fontId="0" fillId="0" borderId="26" xfId="0" applyNumberForma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4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3" fontId="1" fillId="0" borderId="5" xfId="0" applyNumberFormat="1" applyFont="1" applyFill="1" applyBorder="1" applyAlignment="1" applyProtection="1">
      <alignment horizontal="right"/>
      <protection locked="0"/>
    </xf>
    <xf numFmtId="164" fontId="1" fillId="0" borderId="7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49" fontId="0" fillId="0" borderId="19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65" fontId="1" fillId="0" borderId="13" xfId="0" applyNumberFormat="1" applyFont="1" applyBorder="1" applyAlignment="1" applyProtection="1">
      <alignment horizontal="right"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23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 horizontal="right"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65" fontId="0" fillId="0" borderId="13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164" fontId="0" fillId="0" borderId="14" xfId="0" applyNumberFormat="1" applyFon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11" xfId="0" applyFont="1" applyFill="1" applyBorder="1" applyAlignment="1">
      <alignment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zoomScaleSheetLayoutView="75" workbookViewId="0" topLeftCell="A1">
      <selection activeCell="D4" sqref="D4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ht="4.5" customHeight="1">
      <c r="A1" s="65" t="s">
        <v>361</v>
      </c>
    </row>
    <row r="2" ht="15.75">
      <c r="A2" s="2" t="s">
        <v>355</v>
      </c>
    </row>
    <row r="3" ht="14.25">
      <c r="A3" s="53" t="s">
        <v>359</v>
      </c>
    </row>
    <row r="4" ht="12.75">
      <c r="A4" t="s">
        <v>305</v>
      </c>
    </row>
    <row r="5" spans="1:5" ht="12.75">
      <c r="A5" s="63"/>
      <c r="E5" s="63"/>
    </row>
    <row r="6" ht="13.5" thickBot="1">
      <c r="A6" s="3" t="s">
        <v>356</v>
      </c>
    </row>
    <row r="7" spans="1:7" ht="13.5" thickTop="1">
      <c r="A7" s="4"/>
      <c r="B7" s="6"/>
      <c r="C7" s="8"/>
      <c r="D7" s="10"/>
      <c r="E7" s="12"/>
      <c r="F7" s="6"/>
      <c r="G7" s="8"/>
    </row>
    <row r="8" spans="1:7" ht="12.75">
      <c r="A8" s="5" t="s">
        <v>135</v>
      </c>
      <c r="B8" s="7" t="s">
        <v>136</v>
      </c>
      <c r="C8" s="9" t="s">
        <v>137</v>
      </c>
      <c r="D8" s="11"/>
      <c r="E8" s="13" t="s">
        <v>135</v>
      </c>
      <c r="F8" s="7" t="s">
        <v>136</v>
      </c>
      <c r="G8" s="9" t="s">
        <v>137</v>
      </c>
    </row>
    <row r="9" spans="1:7" ht="12.75">
      <c r="A9" s="14"/>
      <c r="B9" s="22"/>
      <c r="C9" s="30"/>
      <c r="F9" s="22"/>
      <c r="G9" s="30"/>
    </row>
    <row r="10" spans="1:7" ht="12.75">
      <c r="A10" s="15" t="s">
        <v>327</v>
      </c>
      <c r="B10" s="38">
        <v>30890</v>
      </c>
      <c r="C10" s="34">
        <f>B10*100/B$10</f>
        <v>100</v>
      </c>
      <c r="E10" s="1" t="s">
        <v>138</v>
      </c>
      <c r="F10" s="23"/>
      <c r="G10" s="27"/>
    </row>
    <row r="11" spans="1:7" ht="12.75">
      <c r="A11" s="15" t="s">
        <v>141</v>
      </c>
      <c r="B11" s="37"/>
      <c r="C11" s="27"/>
      <c r="E11" s="1" t="s">
        <v>190</v>
      </c>
      <c r="F11" s="37">
        <v>30890</v>
      </c>
      <c r="G11" s="54">
        <f>F11*100/F$11</f>
        <v>100</v>
      </c>
    </row>
    <row r="12" spans="1:7" ht="12.75">
      <c r="A12" s="16" t="s">
        <v>142</v>
      </c>
      <c r="B12" s="38">
        <v>13615</v>
      </c>
      <c r="C12" s="24">
        <f aca="true" t="shared" si="0" ref="C12:C19">B12*100/B$10</f>
        <v>44.07575267076724</v>
      </c>
      <c r="E12" t="s">
        <v>348</v>
      </c>
      <c r="F12" s="38">
        <v>14870</v>
      </c>
      <c r="G12" s="24">
        <f>F12*100/F$11</f>
        <v>48.13855616704435</v>
      </c>
    </row>
    <row r="13" spans="1:7" ht="12.75">
      <c r="A13" s="16" t="s">
        <v>324</v>
      </c>
      <c r="B13" s="38">
        <v>2510</v>
      </c>
      <c r="C13" s="24">
        <f t="shared" si="0"/>
        <v>8.125606992554225</v>
      </c>
      <c r="E13" t="s">
        <v>349</v>
      </c>
      <c r="F13" s="38">
        <v>16020</v>
      </c>
      <c r="G13" s="24">
        <f>F13*100/F$11</f>
        <v>51.86144383295565</v>
      </c>
    </row>
    <row r="14" spans="1:7" ht="12.75">
      <c r="A14" s="16" t="s">
        <v>143</v>
      </c>
      <c r="B14" s="38">
        <v>6100</v>
      </c>
      <c r="C14" s="24">
        <f t="shared" si="0"/>
        <v>19.747491097442538</v>
      </c>
      <c r="F14" s="38"/>
      <c r="G14" s="24"/>
    </row>
    <row r="15" spans="1:7" ht="12.75">
      <c r="A15" s="16" t="s">
        <v>303</v>
      </c>
      <c r="B15" s="38">
        <v>5005</v>
      </c>
      <c r="C15" s="24">
        <f t="shared" si="0"/>
        <v>16.202654580770474</v>
      </c>
      <c r="E15" t="s">
        <v>350</v>
      </c>
      <c r="F15" s="38">
        <v>330</v>
      </c>
      <c r="G15" s="24">
        <f aca="true" t="shared" si="1" ref="G15:G27">F15*100/F$11</f>
        <v>1.068306895435416</v>
      </c>
    </row>
    <row r="16" spans="1:7" ht="12.75">
      <c r="A16" s="16" t="s">
        <v>144</v>
      </c>
      <c r="B16" s="38">
        <v>17275</v>
      </c>
      <c r="C16" s="24">
        <f t="shared" si="0"/>
        <v>55.92424732923276</v>
      </c>
      <c r="E16" t="s">
        <v>351</v>
      </c>
      <c r="F16" s="38">
        <v>645</v>
      </c>
      <c r="G16" s="24">
        <f t="shared" si="1"/>
        <v>2.0880543865328587</v>
      </c>
    </row>
    <row r="17" spans="1:7" ht="12.75">
      <c r="A17" s="16" t="s">
        <v>325</v>
      </c>
      <c r="B17" s="38">
        <v>12215</v>
      </c>
      <c r="C17" s="24">
        <f t="shared" si="0"/>
        <v>39.54354159922305</v>
      </c>
      <c r="E17" t="s">
        <v>352</v>
      </c>
      <c r="F17" s="38">
        <v>1265</v>
      </c>
      <c r="G17" s="24">
        <f t="shared" si="1"/>
        <v>4.095176432502428</v>
      </c>
    </row>
    <row r="18" spans="1:7" ht="12.75">
      <c r="A18" s="16" t="s">
        <v>143</v>
      </c>
      <c r="B18" s="38">
        <v>3870</v>
      </c>
      <c r="C18" s="24">
        <f t="shared" si="0"/>
        <v>12.52832631919715</v>
      </c>
      <c r="E18" t="s">
        <v>353</v>
      </c>
      <c r="F18" s="38">
        <v>2505</v>
      </c>
      <c r="G18" s="24">
        <f t="shared" si="1"/>
        <v>8.109420524441568</v>
      </c>
    </row>
    <row r="19" spans="1:7" ht="12.75">
      <c r="A19" s="16" t="s">
        <v>304</v>
      </c>
      <c r="B19" s="38">
        <v>1190</v>
      </c>
      <c r="C19" s="24">
        <f t="shared" si="0"/>
        <v>3.852379410812561</v>
      </c>
      <c r="E19" t="s">
        <v>0</v>
      </c>
      <c r="F19" s="38">
        <v>2975</v>
      </c>
      <c r="G19" s="24">
        <f t="shared" si="1"/>
        <v>9.630948527031402</v>
      </c>
    </row>
    <row r="20" spans="1:7" ht="12.75">
      <c r="A20" s="16"/>
      <c r="B20" s="38"/>
      <c r="C20" s="24"/>
      <c r="E20" t="s">
        <v>1</v>
      </c>
      <c r="F20" s="38">
        <v>5615</v>
      </c>
      <c r="G20" s="24">
        <f t="shared" si="1"/>
        <v>18.17740369051473</v>
      </c>
    </row>
    <row r="21" spans="1:7" ht="12.75">
      <c r="A21" s="17" t="s">
        <v>145</v>
      </c>
      <c r="B21" s="38"/>
      <c r="C21" s="24"/>
      <c r="E21" t="s">
        <v>2</v>
      </c>
      <c r="F21" s="38">
        <v>7780</v>
      </c>
      <c r="G21" s="24">
        <f t="shared" si="1"/>
        <v>25.186144383295566</v>
      </c>
    </row>
    <row r="22" spans="1:7" ht="12.75">
      <c r="A22" s="18" t="s">
        <v>326</v>
      </c>
      <c r="B22" s="38">
        <v>20640</v>
      </c>
      <c r="C22" s="24">
        <f aca="true" t="shared" si="2" ref="C22:C29">B22*100/B$10</f>
        <v>66.81774036905148</v>
      </c>
      <c r="E22" t="s">
        <v>3</v>
      </c>
      <c r="F22" s="38">
        <v>5610</v>
      </c>
      <c r="G22" s="24">
        <f t="shared" si="1"/>
        <v>18.161217222402072</v>
      </c>
    </row>
    <row r="23" spans="1:7" ht="12.75">
      <c r="A23" s="18" t="s">
        <v>328</v>
      </c>
      <c r="B23" s="38">
        <v>325</v>
      </c>
      <c r="C23" s="24">
        <f t="shared" si="2"/>
        <v>1.0521204273227582</v>
      </c>
      <c r="E23" t="s">
        <v>4</v>
      </c>
      <c r="F23" s="38">
        <v>1765</v>
      </c>
      <c r="G23" s="24">
        <f t="shared" si="1"/>
        <v>5.71382324376821</v>
      </c>
    </row>
    <row r="24" spans="1:7" ht="12.75">
      <c r="A24" s="18" t="s">
        <v>146</v>
      </c>
      <c r="B24" s="38">
        <v>40</v>
      </c>
      <c r="C24" s="24">
        <f t="shared" si="2"/>
        <v>0.12949174490126256</v>
      </c>
      <c r="E24" t="s">
        <v>5</v>
      </c>
      <c r="F24" s="38">
        <v>1115</v>
      </c>
      <c r="G24" s="24">
        <f t="shared" si="1"/>
        <v>3.6095823891226932</v>
      </c>
    </row>
    <row r="25" spans="1:7" ht="12.75">
      <c r="A25" s="18" t="s">
        <v>147</v>
      </c>
      <c r="B25" s="38">
        <v>85</v>
      </c>
      <c r="C25" s="24">
        <f t="shared" si="2"/>
        <v>0.2751699579151829</v>
      </c>
      <c r="E25" t="s">
        <v>6</v>
      </c>
      <c r="F25" s="38">
        <v>960</v>
      </c>
      <c r="G25" s="24">
        <f t="shared" si="1"/>
        <v>3.107801877630301</v>
      </c>
    </row>
    <row r="26" spans="1:7" ht="12.75">
      <c r="A26" s="18" t="s">
        <v>329</v>
      </c>
      <c r="B26" s="38">
        <v>8530</v>
      </c>
      <c r="C26" s="24">
        <f t="shared" si="2"/>
        <v>27.614114600194238</v>
      </c>
      <c r="E26" t="s">
        <v>7</v>
      </c>
      <c r="F26" s="38">
        <v>295</v>
      </c>
      <c r="G26" s="24">
        <f t="shared" si="1"/>
        <v>0.9550016186468112</v>
      </c>
    </row>
    <row r="27" spans="1:7" ht="12.75">
      <c r="A27" s="18" t="s">
        <v>148</v>
      </c>
      <c r="B27" s="38">
        <v>9345</v>
      </c>
      <c r="C27" s="24">
        <f t="shared" si="2"/>
        <v>30.252508902557462</v>
      </c>
      <c r="E27" t="s">
        <v>139</v>
      </c>
      <c r="F27" s="38">
        <v>30</v>
      </c>
      <c r="G27" s="24">
        <f t="shared" si="1"/>
        <v>0.09711880867594691</v>
      </c>
    </row>
    <row r="28" spans="1:7" ht="12.75">
      <c r="A28" s="18" t="s">
        <v>330</v>
      </c>
      <c r="B28" s="38">
        <v>2320</v>
      </c>
      <c r="C28" s="24">
        <f t="shared" si="2"/>
        <v>7.5105212042732274</v>
      </c>
      <c r="F28" s="38"/>
      <c r="G28" s="24"/>
    </row>
    <row r="29" spans="1:7" ht="12.75">
      <c r="A29" s="18" t="s">
        <v>331</v>
      </c>
      <c r="B29" s="38">
        <v>10250</v>
      </c>
      <c r="C29" s="24">
        <f t="shared" si="2"/>
        <v>33.18225963094853</v>
      </c>
      <c r="E29" t="s">
        <v>140</v>
      </c>
      <c r="F29" s="41">
        <v>37.7</v>
      </c>
      <c r="G29" s="24" t="s">
        <v>195</v>
      </c>
    </row>
    <row r="30" spans="1:7" ht="12.75">
      <c r="A30" s="16"/>
      <c r="B30" s="38"/>
      <c r="C30" s="24"/>
      <c r="F30" s="38"/>
      <c r="G30" s="24"/>
    </row>
    <row r="31" spans="1:7" ht="12.75">
      <c r="A31" s="17" t="s">
        <v>150</v>
      </c>
      <c r="B31" s="38"/>
      <c r="C31" s="24"/>
      <c r="E31" t="s">
        <v>8</v>
      </c>
      <c r="F31" s="38">
        <v>27285</v>
      </c>
      <c r="G31" s="24">
        <f aca="true" t="shared" si="3" ref="G31:G38">F31*100/F$11</f>
        <v>88.32955649077371</v>
      </c>
    </row>
    <row r="32" spans="1:7" ht="12.75">
      <c r="A32" s="18" t="s">
        <v>149</v>
      </c>
      <c r="B32" s="38">
        <v>195</v>
      </c>
      <c r="C32" s="24">
        <f>B32*100/B$10</f>
        <v>0.6312722563936549</v>
      </c>
      <c r="E32" t="s">
        <v>9</v>
      </c>
      <c r="F32" s="38">
        <v>12965</v>
      </c>
      <c r="G32" s="24">
        <f t="shared" si="3"/>
        <v>41.97151181612172</v>
      </c>
    </row>
    <row r="33" spans="1:7" ht="12.75">
      <c r="A33" s="18" t="s">
        <v>151</v>
      </c>
      <c r="B33" s="38">
        <v>30695</v>
      </c>
      <c r="C33" s="24">
        <f>B33*100/B$10</f>
        <v>99.36872774360634</v>
      </c>
      <c r="E33" t="s">
        <v>10</v>
      </c>
      <c r="F33" s="38">
        <v>14320</v>
      </c>
      <c r="G33" s="24">
        <f t="shared" si="3"/>
        <v>46.35804467465199</v>
      </c>
    </row>
    <row r="34" spans="1:7" ht="12.75">
      <c r="A34" s="18" t="s">
        <v>332</v>
      </c>
      <c r="B34" s="38">
        <v>315</v>
      </c>
      <c r="C34" s="24">
        <f>B34*100/B$10</f>
        <v>1.0197474910974424</v>
      </c>
      <c r="E34" t="s">
        <v>11</v>
      </c>
      <c r="F34" s="38">
        <v>25570</v>
      </c>
      <c r="G34" s="24">
        <f t="shared" si="3"/>
        <v>82.77759792813208</v>
      </c>
    </row>
    <row r="35" spans="1:7" ht="12.75">
      <c r="A35" s="16"/>
      <c r="B35" s="38"/>
      <c r="C35" s="24"/>
      <c r="E35" t="s">
        <v>13</v>
      </c>
      <c r="F35" s="38">
        <v>1865</v>
      </c>
      <c r="G35" s="24">
        <f t="shared" si="3"/>
        <v>6.037552606021366</v>
      </c>
    </row>
    <row r="36" spans="1:7" ht="12.75">
      <c r="A36" s="19" t="s">
        <v>152</v>
      </c>
      <c r="B36" s="38"/>
      <c r="C36" s="24"/>
      <c r="E36" t="s">
        <v>14</v>
      </c>
      <c r="F36" s="38">
        <v>1285</v>
      </c>
      <c r="G36" s="24">
        <f t="shared" si="3"/>
        <v>4.159922304953059</v>
      </c>
    </row>
    <row r="37" spans="1:7" ht="12.75">
      <c r="A37" s="19" t="s">
        <v>175</v>
      </c>
      <c r="B37" s="37">
        <v>30560</v>
      </c>
      <c r="C37" s="34">
        <f aca="true" t="shared" si="4" ref="C37:C46">B37*100/B$37</f>
        <v>100</v>
      </c>
      <c r="E37" t="s">
        <v>12</v>
      </c>
      <c r="F37" s="38">
        <v>525</v>
      </c>
      <c r="G37" s="24">
        <f t="shared" si="3"/>
        <v>1.6995791518290708</v>
      </c>
    </row>
    <row r="38" spans="1:7" ht="12.75">
      <c r="A38" s="20" t="s">
        <v>333</v>
      </c>
      <c r="B38" s="38">
        <v>2705</v>
      </c>
      <c r="C38" s="24">
        <f t="shared" si="4"/>
        <v>8.851439790575917</v>
      </c>
      <c r="E38" t="s">
        <v>10</v>
      </c>
      <c r="F38" s="38">
        <v>755</v>
      </c>
      <c r="G38" s="24">
        <f t="shared" si="3"/>
        <v>2.4441566850113303</v>
      </c>
    </row>
    <row r="39" spans="1:7" ht="12.75">
      <c r="A39" s="20" t="s">
        <v>153</v>
      </c>
      <c r="B39" s="38">
        <v>27855</v>
      </c>
      <c r="C39" s="24">
        <f t="shared" si="4"/>
        <v>91.14856020942409</v>
      </c>
      <c r="F39" s="38"/>
      <c r="G39" s="24"/>
    </row>
    <row r="40" spans="1:7" ht="12.75">
      <c r="A40" s="20" t="s">
        <v>176</v>
      </c>
      <c r="B40" s="38">
        <v>8975</v>
      </c>
      <c r="C40" s="24">
        <f t="shared" si="4"/>
        <v>29.3684554973822</v>
      </c>
      <c r="E40" s="1" t="s">
        <v>171</v>
      </c>
      <c r="F40" s="38"/>
      <c r="G40" s="24"/>
    </row>
    <row r="41" spans="1:7" ht="12.75">
      <c r="A41" s="20" t="s">
        <v>154</v>
      </c>
      <c r="B41" s="38">
        <v>30</v>
      </c>
      <c r="C41" s="24">
        <f t="shared" si="4"/>
        <v>0.09816753926701571</v>
      </c>
      <c r="E41" s="1" t="s">
        <v>191</v>
      </c>
      <c r="F41" s="37">
        <v>28650</v>
      </c>
      <c r="G41" s="34">
        <f>F41*100/F$41</f>
        <v>100</v>
      </c>
    </row>
    <row r="42" spans="1:7" ht="12.75">
      <c r="A42" s="20" t="s">
        <v>176</v>
      </c>
      <c r="B42" s="61">
        <v>4</v>
      </c>
      <c r="C42" s="24" t="s">
        <v>360</v>
      </c>
      <c r="E42" t="s">
        <v>15</v>
      </c>
      <c r="F42" s="38">
        <v>6115</v>
      </c>
      <c r="G42" s="24">
        <f aca="true" t="shared" si="5" ref="G42:G48">F42*100/F$41</f>
        <v>21.343804537521816</v>
      </c>
    </row>
    <row r="43" spans="1:7" ht="12.75">
      <c r="A43" s="20" t="s">
        <v>155</v>
      </c>
      <c r="B43" s="38">
        <v>24345</v>
      </c>
      <c r="C43" s="24">
        <f t="shared" si="4"/>
        <v>79.66295811518324</v>
      </c>
      <c r="E43" t="s">
        <v>127</v>
      </c>
      <c r="F43" s="38">
        <v>18985</v>
      </c>
      <c r="G43" s="24">
        <f t="shared" si="5"/>
        <v>66.26527050610821</v>
      </c>
    </row>
    <row r="44" spans="1:7" ht="12.75">
      <c r="A44" s="20" t="s">
        <v>176</v>
      </c>
      <c r="B44" s="38">
        <v>7845</v>
      </c>
      <c r="C44" s="24">
        <f t="shared" si="4"/>
        <v>25.67081151832461</v>
      </c>
      <c r="E44" t="s">
        <v>16</v>
      </c>
      <c r="F44" s="38">
        <v>450</v>
      </c>
      <c r="G44" s="24">
        <f t="shared" si="5"/>
        <v>1.5706806282722514</v>
      </c>
    </row>
    <row r="45" spans="1:7" ht="12.75">
      <c r="A45" s="20" t="s">
        <v>156</v>
      </c>
      <c r="B45" s="38">
        <v>3410</v>
      </c>
      <c r="C45" s="24">
        <f t="shared" si="4"/>
        <v>11.158376963350785</v>
      </c>
      <c r="E45" t="s">
        <v>17</v>
      </c>
      <c r="F45" s="38">
        <v>1490</v>
      </c>
      <c r="G45" s="24">
        <f t="shared" si="5"/>
        <v>5.200698080279232</v>
      </c>
    </row>
    <row r="46" spans="1:7" ht="12.75">
      <c r="A46" s="20" t="s">
        <v>176</v>
      </c>
      <c r="B46" s="38">
        <v>1105</v>
      </c>
      <c r="C46" s="24">
        <f t="shared" si="4"/>
        <v>3.6158376963350785</v>
      </c>
      <c r="E46" t="s">
        <v>18</v>
      </c>
      <c r="F46" s="38">
        <v>1315</v>
      </c>
      <c r="G46" s="24">
        <f t="shared" si="5"/>
        <v>4.5898778359511345</v>
      </c>
    </row>
    <row r="47" spans="1:7" ht="12.75">
      <c r="A47" s="16"/>
      <c r="B47" s="38"/>
      <c r="C47" s="24"/>
      <c r="E47" t="s">
        <v>19</v>
      </c>
      <c r="F47" s="38">
        <v>1610</v>
      </c>
      <c r="G47" s="24">
        <f t="shared" si="5"/>
        <v>5.619546247818499</v>
      </c>
    </row>
    <row r="48" spans="1:7" ht="12.75">
      <c r="A48" s="21" t="s">
        <v>157</v>
      </c>
      <c r="B48" s="38"/>
      <c r="C48" s="24"/>
      <c r="E48" t="s">
        <v>18</v>
      </c>
      <c r="F48" s="38">
        <v>1085</v>
      </c>
      <c r="G48" s="24">
        <f t="shared" si="5"/>
        <v>3.7870855148342057</v>
      </c>
    </row>
    <row r="49" spans="1:7" ht="12.75">
      <c r="A49" s="21" t="s">
        <v>335</v>
      </c>
      <c r="B49" s="37">
        <v>30890</v>
      </c>
      <c r="C49" s="34">
        <f aca="true" t="shared" si="6" ref="C49:C60">B49*100/B$10</f>
        <v>100</v>
      </c>
      <c r="F49" s="38"/>
      <c r="G49" s="24"/>
    </row>
    <row r="50" spans="1:7" ht="12.75">
      <c r="A50" s="18" t="s">
        <v>334</v>
      </c>
      <c r="B50" s="38">
        <v>30640</v>
      </c>
      <c r="C50" s="24">
        <f t="shared" si="6"/>
        <v>99.1906765943671</v>
      </c>
      <c r="E50" s="1" t="s">
        <v>172</v>
      </c>
      <c r="F50" s="38"/>
      <c r="G50" s="24"/>
    </row>
    <row r="51" spans="1:7" ht="12.75">
      <c r="A51" s="18" t="s">
        <v>336</v>
      </c>
      <c r="B51" s="38">
        <v>10530</v>
      </c>
      <c r="C51" s="24">
        <f t="shared" si="6"/>
        <v>34.08870184525736</v>
      </c>
      <c r="E51" s="1" t="s">
        <v>173</v>
      </c>
      <c r="F51" s="38"/>
      <c r="G51" s="24"/>
    </row>
    <row r="52" spans="1:7" ht="12.75">
      <c r="A52" s="18" t="s">
        <v>337</v>
      </c>
      <c r="B52" s="38">
        <v>8210</v>
      </c>
      <c r="C52" s="24">
        <f t="shared" si="6"/>
        <v>26.578180640984137</v>
      </c>
      <c r="E52" s="1" t="s">
        <v>192</v>
      </c>
      <c r="F52" s="37">
        <v>1995</v>
      </c>
      <c r="G52" s="34">
        <f>F52*100/F52</f>
        <v>100</v>
      </c>
    </row>
    <row r="53" spans="1:7" ht="12.75">
      <c r="A53" s="18" t="s">
        <v>338</v>
      </c>
      <c r="B53" s="38">
        <v>6610</v>
      </c>
      <c r="C53" s="24">
        <f t="shared" si="6"/>
        <v>21.398510844933636</v>
      </c>
      <c r="E53" t="s">
        <v>174</v>
      </c>
      <c r="F53" s="38">
        <v>480</v>
      </c>
      <c r="G53" s="24">
        <f>F53*100/F52</f>
        <v>24.06015037593985</v>
      </c>
    </row>
    <row r="54" spans="1:7" ht="12.75">
      <c r="A54" s="18" t="s">
        <v>158</v>
      </c>
      <c r="B54" s="38">
        <v>3150</v>
      </c>
      <c r="C54" s="24">
        <f t="shared" si="6"/>
        <v>10.197474910974426</v>
      </c>
      <c r="F54" s="38"/>
      <c r="G54" s="24"/>
    </row>
    <row r="55" spans="1:7" ht="12.75">
      <c r="A55" s="18" t="s">
        <v>339</v>
      </c>
      <c r="B55" s="38">
        <v>4220</v>
      </c>
      <c r="C55" s="24">
        <f t="shared" si="6"/>
        <v>13.661379087083198</v>
      </c>
      <c r="E55" s="1" t="s">
        <v>177</v>
      </c>
      <c r="F55" s="38"/>
      <c r="G55" s="24"/>
    </row>
    <row r="56" spans="1:7" ht="12.75">
      <c r="A56" s="18" t="s">
        <v>159</v>
      </c>
      <c r="B56" s="38">
        <v>430</v>
      </c>
      <c r="C56" s="24">
        <f t="shared" si="6"/>
        <v>1.3920362576885723</v>
      </c>
      <c r="E56" s="1" t="s">
        <v>178</v>
      </c>
      <c r="F56" s="38"/>
      <c r="G56" s="24"/>
    </row>
    <row r="57" spans="1:7" ht="12.75">
      <c r="A57" s="18" t="s">
        <v>340</v>
      </c>
      <c r="B57" s="38">
        <v>1070</v>
      </c>
      <c r="C57" s="24">
        <f t="shared" si="6"/>
        <v>3.463904176108773</v>
      </c>
      <c r="E57" s="1" t="s">
        <v>179</v>
      </c>
      <c r="F57" s="37">
        <v>6790</v>
      </c>
      <c r="G57" s="34">
        <f aca="true" t="shared" si="7" ref="G57:G62">F57*100/F$57</f>
        <v>100</v>
      </c>
    </row>
    <row r="58" spans="1:7" ht="12.75">
      <c r="A58" s="18" t="s">
        <v>160</v>
      </c>
      <c r="B58" s="38">
        <v>300</v>
      </c>
      <c r="C58" s="24">
        <f t="shared" si="6"/>
        <v>0.9711880867594691</v>
      </c>
      <c r="E58" t="s">
        <v>20</v>
      </c>
      <c r="F58" s="38">
        <v>90</v>
      </c>
      <c r="G58" s="24">
        <f t="shared" si="7"/>
        <v>1.3254786450662739</v>
      </c>
    </row>
    <row r="59" spans="1:7" ht="12.75">
      <c r="A59" s="18" t="s">
        <v>341</v>
      </c>
      <c r="B59" s="38">
        <v>250</v>
      </c>
      <c r="C59" s="24">
        <f t="shared" si="6"/>
        <v>0.809323405632891</v>
      </c>
      <c r="E59" t="s">
        <v>21</v>
      </c>
      <c r="F59" s="38">
        <v>130</v>
      </c>
      <c r="G59" s="24">
        <f t="shared" si="7"/>
        <v>1.914580265095729</v>
      </c>
    </row>
    <row r="60" spans="1:7" ht="12.75">
      <c r="A60" s="18" t="s">
        <v>161</v>
      </c>
      <c r="B60" s="38">
        <v>50</v>
      </c>
      <c r="C60" s="24">
        <f t="shared" si="6"/>
        <v>0.16186468112657817</v>
      </c>
      <c r="E60" t="s">
        <v>180</v>
      </c>
      <c r="F60" s="38">
        <v>1525</v>
      </c>
      <c r="G60" s="24">
        <f t="shared" si="7"/>
        <v>22.459499263622973</v>
      </c>
    </row>
    <row r="61" spans="1:7" ht="12.75">
      <c r="A61" s="18" t="s">
        <v>162</v>
      </c>
      <c r="B61" s="38">
        <v>200</v>
      </c>
      <c r="C61" s="24">
        <f>B61*100/B$10</f>
        <v>0.6474587245063127</v>
      </c>
      <c r="E61" t="s">
        <v>22</v>
      </c>
      <c r="F61" s="38">
        <v>2050</v>
      </c>
      <c r="G61" s="24">
        <f t="shared" si="7"/>
        <v>30.191458026509572</v>
      </c>
    </row>
    <row r="62" spans="1:7" ht="12.75">
      <c r="A62" s="18"/>
      <c r="B62" s="38"/>
      <c r="C62" s="24"/>
      <c r="E62" t="s">
        <v>181</v>
      </c>
      <c r="F62" s="38">
        <v>2995</v>
      </c>
      <c r="G62" s="24">
        <f t="shared" si="7"/>
        <v>44.10898379970545</v>
      </c>
    </row>
    <row r="63" spans="1:7" ht="12.75">
      <c r="A63" s="21" t="s">
        <v>163</v>
      </c>
      <c r="B63" s="38"/>
      <c r="C63" s="24"/>
      <c r="F63" s="38"/>
      <c r="G63" s="24"/>
    </row>
    <row r="64" spans="1:7" ht="14.25">
      <c r="A64" s="17" t="s">
        <v>306</v>
      </c>
      <c r="B64" s="37">
        <v>10530</v>
      </c>
      <c r="C64" s="34">
        <f aca="true" t="shared" si="8" ref="C64:C73">B64*100/B$64</f>
        <v>100</v>
      </c>
      <c r="E64" s="1" t="s">
        <v>182</v>
      </c>
      <c r="F64" s="38"/>
      <c r="G64" s="24"/>
    </row>
    <row r="65" spans="1:7" ht="12.75">
      <c r="A65" s="18" t="s">
        <v>164</v>
      </c>
      <c r="B65" s="38">
        <v>9360</v>
      </c>
      <c r="C65" s="24">
        <f t="shared" si="8"/>
        <v>88.88888888888889</v>
      </c>
      <c r="E65" s="1" t="s">
        <v>193</v>
      </c>
      <c r="F65" s="37">
        <v>23170</v>
      </c>
      <c r="G65" s="34">
        <f>F65*100/F$65</f>
        <v>100</v>
      </c>
    </row>
    <row r="66" spans="1:7" ht="12.75">
      <c r="A66" s="18" t="s">
        <v>165</v>
      </c>
      <c r="B66" s="38">
        <v>5955</v>
      </c>
      <c r="C66" s="24">
        <f t="shared" si="8"/>
        <v>56.55270655270655</v>
      </c>
      <c r="E66" t="s">
        <v>23</v>
      </c>
      <c r="F66" s="38">
        <v>4080</v>
      </c>
      <c r="G66" s="24">
        <f aca="true" t="shared" si="9" ref="G66:G72">F66*100/F$65</f>
        <v>17.60897712559344</v>
      </c>
    </row>
    <row r="67" spans="1:7" ht="12.75">
      <c r="A67" s="18" t="s">
        <v>166</v>
      </c>
      <c r="B67" s="38">
        <v>7720</v>
      </c>
      <c r="C67" s="24">
        <f t="shared" si="8"/>
        <v>73.31433998100665</v>
      </c>
      <c r="E67" t="s">
        <v>183</v>
      </c>
      <c r="F67" s="38">
        <v>4455</v>
      </c>
      <c r="G67" s="24">
        <f t="shared" si="9"/>
        <v>19.227449287872247</v>
      </c>
    </row>
    <row r="68" spans="1:7" ht="12.75">
      <c r="A68" s="18" t="s">
        <v>165</v>
      </c>
      <c r="B68" s="38">
        <v>5110</v>
      </c>
      <c r="C68" s="24">
        <f t="shared" si="8"/>
        <v>48.52801519468186</v>
      </c>
      <c r="E68" t="s">
        <v>184</v>
      </c>
      <c r="F68" s="38">
        <v>6030</v>
      </c>
      <c r="G68" s="24">
        <f t="shared" si="9"/>
        <v>26.025032369443245</v>
      </c>
    </row>
    <row r="69" spans="1:7" ht="12.75">
      <c r="A69" s="18" t="s">
        <v>167</v>
      </c>
      <c r="B69" s="38">
        <v>1105</v>
      </c>
      <c r="C69" s="24">
        <f t="shared" si="8"/>
        <v>10.493827160493828</v>
      </c>
      <c r="E69" t="s">
        <v>24</v>
      </c>
      <c r="F69" s="38">
        <v>4620</v>
      </c>
      <c r="G69" s="24">
        <f t="shared" si="9"/>
        <v>19.939577039274923</v>
      </c>
    </row>
    <row r="70" spans="1:7" ht="12.75">
      <c r="A70" s="18" t="s">
        <v>165</v>
      </c>
      <c r="B70" s="38">
        <v>610</v>
      </c>
      <c r="C70" s="24">
        <f t="shared" si="8"/>
        <v>5.7929724596391265</v>
      </c>
      <c r="E70" t="s">
        <v>25</v>
      </c>
      <c r="F70" s="38">
        <v>1525</v>
      </c>
      <c r="G70" s="24">
        <f t="shared" si="9"/>
        <v>6.581786793267156</v>
      </c>
    </row>
    <row r="71" spans="1:7" ht="12.75">
      <c r="A71" s="18" t="s">
        <v>168</v>
      </c>
      <c r="B71" s="38">
        <v>1170</v>
      </c>
      <c r="C71" s="24">
        <f t="shared" si="8"/>
        <v>11.11111111111111</v>
      </c>
      <c r="E71" t="s">
        <v>26</v>
      </c>
      <c r="F71" s="38">
        <v>1830</v>
      </c>
      <c r="G71" s="24">
        <f t="shared" si="9"/>
        <v>7.898144151920587</v>
      </c>
    </row>
    <row r="72" spans="1:7" ht="12.75">
      <c r="A72" s="18" t="s">
        <v>169</v>
      </c>
      <c r="B72" s="38">
        <v>910</v>
      </c>
      <c r="C72" s="24">
        <f t="shared" si="8"/>
        <v>8.641975308641975</v>
      </c>
      <c r="E72" t="s">
        <v>185</v>
      </c>
      <c r="F72" s="38">
        <v>625</v>
      </c>
      <c r="G72" s="24">
        <f t="shared" si="9"/>
        <v>2.6974536037980146</v>
      </c>
    </row>
    <row r="73" spans="1:7" ht="12.75">
      <c r="A73" s="18" t="s">
        <v>170</v>
      </c>
      <c r="B73" s="38">
        <v>90</v>
      </c>
      <c r="C73" s="24">
        <f t="shared" si="8"/>
        <v>0.8547008547008547</v>
      </c>
      <c r="F73" s="38"/>
      <c r="G73" s="24"/>
    </row>
    <row r="74" spans="1:7" ht="12.75">
      <c r="A74" s="16"/>
      <c r="B74" s="59"/>
      <c r="C74" s="27"/>
      <c r="E74" t="s">
        <v>186</v>
      </c>
      <c r="F74" s="59" t="s">
        <v>195</v>
      </c>
      <c r="G74" s="60">
        <f>SUM(F68:F72)*100/F65</f>
        <v>63.141993957703924</v>
      </c>
    </row>
    <row r="75" spans="1:7" ht="12.75">
      <c r="A75" s="15" t="s">
        <v>188</v>
      </c>
      <c r="B75" s="38"/>
      <c r="C75" s="24"/>
      <c r="E75" t="s">
        <v>187</v>
      </c>
      <c r="F75" s="59" t="s">
        <v>195</v>
      </c>
      <c r="G75" s="60">
        <f>(F71+F72)*100/F65</f>
        <v>10.595597755718602</v>
      </c>
    </row>
    <row r="76" spans="1:7" ht="12.75">
      <c r="A76" s="15" t="s">
        <v>194</v>
      </c>
      <c r="B76" s="37">
        <v>30560</v>
      </c>
      <c r="C76" s="34">
        <f>B76*100/B$37</f>
        <v>100</v>
      </c>
      <c r="F76" s="38"/>
      <c r="G76" s="24"/>
    </row>
    <row r="77" spans="1:7" ht="12.75">
      <c r="A77" s="16" t="s">
        <v>342</v>
      </c>
      <c r="B77" s="38">
        <v>13460</v>
      </c>
      <c r="C77" s="24">
        <f aca="true" t="shared" si="10" ref="C77:C83">B77*100/B$37</f>
        <v>44.044502617801044</v>
      </c>
      <c r="E77" s="31" t="s">
        <v>221</v>
      </c>
      <c r="F77" s="38"/>
      <c r="G77" s="24"/>
    </row>
    <row r="78" spans="1:7" ht="12.75">
      <c r="A78" s="16" t="s">
        <v>189</v>
      </c>
      <c r="B78" s="38">
        <v>9440</v>
      </c>
      <c r="C78" s="24">
        <f t="shared" si="10"/>
        <v>30.89005235602094</v>
      </c>
      <c r="E78" s="31" t="s">
        <v>249</v>
      </c>
      <c r="F78" s="37">
        <v>27205</v>
      </c>
      <c r="G78" s="34">
        <f>F78*100/F$78</f>
        <v>100</v>
      </c>
    </row>
    <row r="79" spans="1:7" ht="12.75">
      <c r="A79" s="16" t="s">
        <v>343</v>
      </c>
      <c r="B79" s="38">
        <v>6145</v>
      </c>
      <c r="C79" s="24">
        <f t="shared" si="10"/>
        <v>20.107984293193716</v>
      </c>
      <c r="E79" s="32" t="s">
        <v>27</v>
      </c>
      <c r="F79" s="38">
        <v>460</v>
      </c>
      <c r="G79" s="24">
        <f>F79*100/F$78</f>
        <v>1.690865649696747</v>
      </c>
    </row>
    <row r="80" spans="1:7" ht="12.75">
      <c r="A80" s="16" t="s">
        <v>344</v>
      </c>
      <c r="B80" s="38">
        <v>3295</v>
      </c>
      <c r="C80" s="24">
        <f t="shared" si="10"/>
        <v>10.782068062827225</v>
      </c>
      <c r="E80" s="32"/>
      <c r="F80" s="38"/>
      <c r="G80" s="24"/>
    </row>
    <row r="81" spans="1:7" ht="12.75">
      <c r="A81" s="16" t="s">
        <v>345</v>
      </c>
      <c r="B81" s="38">
        <v>2340</v>
      </c>
      <c r="C81" s="24">
        <f t="shared" si="10"/>
        <v>7.657068062827225</v>
      </c>
      <c r="E81" s="32"/>
      <c r="F81" s="38"/>
      <c r="G81" s="24"/>
    </row>
    <row r="82" spans="1:7" ht="12.75">
      <c r="A82" s="16" t="s">
        <v>346</v>
      </c>
      <c r="B82" s="38">
        <v>955</v>
      </c>
      <c r="C82" s="24">
        <f t="shared" si="10"/>
        <v>3.125</v>
      </c>
      <c r="E82" s="32"/>
      <c r="F82" s="38"/>
      <c r="G82" s="24"/>
    </row>
    <row r="83" spans="1:7" ht="13.5" thickBot="1">
      <c r="A83" s="25" t="s">
        <v>347</v>
      </c>
      <c r="B83" s="39">
        <v>7655</v>
      </c>
      <c r="C83" s="40">
        <f t="shared" si="10"/>
        <v>25.04908376963351</v>
      </c>
      <c r="D83" s="52"/>
      <c r="E83" s="33"/>
      <c r="F83" s="39"/>
      <c r="G83" s="40"/>
    </row>
    <row r="84" ht="13.5" thickTop="1">
      <c r="A84" s="109" t="s">
        <v>362</v>
      </c>
    </row>
    <row r="85" ht="12.75">
      <c r="A85" s="36" t="s">
        <v>196</v>
      </c>
    </row>
    <row r="86" ht="12.75">
      <c r="A86" t="s">
        <v>197</v>
      </c>
    </row>
    <row r="87" ht="12.75">
      <c r="A87" t="s">
        <v>295</v>
      </c>
    </row>
    <row r="88" ht="14.25">
      <c r="A88" s="35" t="s">
        <v>358</v>
      </c>
    </row>
    <row r="89" ht="14.25">
      <c r="A89" s="35" t="s">
        <v>128</v>
      </c>
    </row>
    <row r="90" ht="12.75">
      <c r="A90" t="s">
        <v>198</v>
      </c>
    </row>
  </sheetData>
  <printOptions/>
  <pageMargins left="0.65" right="0.75" top="0.25" bottom="0.48" header="0.5" footer="0.5"/>
  <pageSetup fitToHeight="1" fitToWidth="1"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SheetLayoutView="75" workbookViewId="0" topLeftCell="A1">
      <selection activeCell="B4" sqref="B4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ht="3" customHeight="1">
      <c r="A1" s="65" t="s">
        <v>361</v>
      </c>
    </row>
    <row r="2" ht="15.75">
      <c r="A2" s="2" t="s">
        <v>313</v>
      </c>
    </row>
    <row r="3" ht="14.25">
      <c r="A3" s="66" t="s">
        <v>359</v>
      </c>
    </row>
    <row r="4" ht="12.75">
      <c r="A4" t="s">
        <v>305</v>
      </c>
    </row>
    <row r="6" ht="13.5" thickBot="1">
      <c r="A6" s="3" t="s">
        <v>356</v>
      </c>
    </row>
    <row r="7" spans="1:7" ht="13.5" thickTop="1">
      <c r="A7" s="4"/>
      <c r="B7" s="6"/>
      <c r="C7" s="8"/>
      <c r="D7" s="10"/>
      <c r="E7" s="12"/>
      <c r="F7" s="6"/>
      <c r="G7" s="8"/>
    </row>
    <row r="8" spans="1:7" ht="12.75">
      <c r="A8" s="5" t="s">
        <v>135</v>
      </c>
      <c r="B8" s="7" t="s">
        <v>136</v>
      </c>
      <c r="C8" s="9" t="s">
        <v>137</v>
      </c>
      <c r="D8" s="11"/>
      <c r="E8" s="13" t="s">
        <v>135</v>
      </c>
      <c r="F8" s="7" t="s">
        <v>136</v>
      </c>
      <c r="G8" s="9" t="s">
        <v>137</v>
      </c>
    </row>
    <row r="9" spans="1:7" ht="12.75">
      <c r="A9" s="14"/>
      <c r="B9" s="22"/>
      <c r="C9" s="44"/>
      <c r="F9" s="45"/>
      <c r="G9" s="44"/>
    </row>
    <row r="10" spans="1:7" ht="12.75">
      <c r="A10" s="50" t="s">
        <v>199</v>
      </c>
      <c r="B10" s="23"/>
      <c r="C10" s="24"/>
      <c r="E10" s="1" t="s">
        <v>220</v>
      </c>
      <c r="F10" s="38"/>
      <c r="G10" s="24"/>
    </row>
    <row r="11" spans="1:7" ht="12.75">
      <c r="A11" s="50" t="s">
        <v>241</v>
      </c>
      <c r="B11" s="37">
        <v>28295</v>
      </c>
      <c r="C11" s="34">
        <f>B11*100/B$11</f>
        <v>100</v>
      </c>
      <c r="E11" s="1" t="s">
        <v>248</v>
      </c>
      <c r="F11" s="37">
        <v>17875</v>
      </c>
      <c r="G11" s="34">
        <f>F11*100/F$11</f>
        <v>100</v>
      </c>
    </row>
    <row r="12" spans="1:7" ht="12.75">
      <c r="A12" s="42" t="s">
        <v>28</v>
      </c>
      <c r="B12" s="38">
        <v>19460</v>
      </c>
      <c r="C12" s="24">
        <f>B12*100/B$11</f>
        <v>68.7754020144902</v>
      </c>
      <c r="E12" s="53" t="s">
        <v>54</v>
      </c>
      <c r="F12" s="57">
        <v>12640</v>
      </c>
      <c r="G12" s="56">
        <f aca="true" t="shared" si="0" ref="G12:G17">F12*100/F$11</f>
        <v>70.7132867132867</v>
      </c>
    </row>
    <row r="13" spans="1:7" ht="12.75">
      <c r="A13" s="42" t="s">
        <v>200</v>
      </c>
      <c r="B13" s="38">
        <v>19380</v>
      </c>
      <c r="C13" s="24">
        <f>B13*100/B$11</f>
        <v>68.49266654886023</v>
      </c>
      <c r="E13" t="s">
        <v>55</v>
      </c>
      <c r="F13" s="38">
        <v>3030</v>
      </c>
      <c r="G13" s="24">
        <f t="shared" si="0"/>
        <v>16.95104895104895</v>
      </c>
    </row>
    <row r="14" spans="1:7" ht="12.75">
      <c r="A14" s="42" t="s">
        <v>29</v>
      </c>
      <c r="B14" s="38">
        <v>18395</v>
      </c>
      <c r="C14" s="24">
        <f>B14*100/B$11</f>
        <v>65.01148612829122</v>
      </c>
      <c r="E14" s="53" t="s">
        <v>287</v>
      </c>
      <c r="F14" s="57">
        <v>1005</v>
      </c>
      <c r="G14" s="56">
        <f t="shared" si="0"/>
        <v>5.6223776223776225</v>
      </c>
    </row>
    <row r="15" spans="1:7" ht="12.75">
      <c r="A15" s="42" t="s">
        <v>30</v>
      </c>
      <c r="B15" s="38">
        <v>985</v>
      </c>
      <c r="C15" s="24">
        <f>B15*100/B$11</f>
        <v>3.481180420569005</v>
      </c>
      <c r="E15" t="s">
        <v>56</v>
      </c>
      <c r="F15" s="38">
        <v>605</v>
      </c>
      <c r="G15" s="24">
        <f t="shared" si="0"/>
        <v>3.3846153846153846</v>
      </c>
    </row>
    <row r="16" spans="1:7" ht="12.75">
      <c r="A16" s="42" t="s">
        <v>201</v>
      </c>
      <c r="B16" s="38" t="s">
        <v>195</v>
      </c>
      <c r="C16" s="24">
        <f>B15*100/B13</f>
        <v>5.082559339525284</v>
      </c>
      <c r="E16" t="s">
        <v>57</v>
      </c>
      <c r="F16" s="38">
        <v>220</v>
      </c>
      <c r="G16" s="24">
        <f t="shared" si="0"/>
        <v>1.2307692307692308</v>
      </c>
    </row>
    <row r="17" spans="1:7" ht="12.75">
      <c r="A17" s="42" t="s">
        <v>31</v>
      </c>
      <c r="B17" s="38">
        <v>80</v>
      </c>
      <c r="C17" s="24">
        <f>B17*100/B$11</f>
        <v>0.28273546562997</v>
      </c>
      <c r="E17" t="s">
        <v>58</v>
      </c>
      <c r="F17" s="38">
        <v>375</v>
      </c>
      <c r="G17" s="24">
        <f t="shared" si="0"/>
        <v>2.097902097902098</v>
      </c>
    </row>
    <row r="18" spans="1:7" ht="12.75">
      <c r="A18" s="42" t="s">
        <v>32</v>
      </c>
      <c r="B18" s="38">
        <v>8835</v>
      </c>
      <c r="C18" s="24">
        <f>B18*100/B$11</f>
        <v>31.224597985509806</v>
      </c>
      <c r="E18" t="s">
        <v>302</v>
      </c>
      <c r="F18" s="41">
        <v>25.1</v>
      </c>
      <c r="G18" s="24" t="s">
        <v>195</v>
      </c>
    </row>
    <row r="19" spans="1:7" ht="12.75">
      <c r="A19" s="42"/>
      <c r="B19" s="38"/>
      <c r="C19" s="24"/>
      <c r="F19" s="38"/>
      <c r="G19" s="24"/>
    </row>
    <row r="20" spans="1:7" ht="12.75">
      <c r="A20" s="50" t="s">
        <v>242</v>
      </c>
      <c r="B20" s="37">
        <v>14805</v>
      </c>
      <c r="C20" s="34">
        <f>B20*100/B$20</f>
        <v>100</v>
      </c>
      <c r="E20" s="1" t="s">
        <v>224</v>
      </c>
      <c r="F20" s="37"/>
      <c r="G20" s="34"/>
    </row>
    <row r="21" spans="1:7" ht="14.25">
      <c r="A21" s="42" t="s">
        <v>33</v>
      </c>
      <c r="B21" s="38">
        <v>9400</v>
      </c>
      <c r="C21" s="24">
        <f>B21*100/B$20</f>
        <v>63.492063492063494</v>
      </c>
      <c r="E21" s="1" t="s">
        <v>314</v>
      </c>
      <c r="F21" s="37">
        <v>10530</v>
      </c>
      <c r="G21" s="34">
        <f>F21*100/F$21</f>
        <v>100</v>
      </c>
    </row>
    <row r="22" spans="1:7" ht="12.75">
      <c r="A22" s="42" t="s">
        <v>200</v>
      </c>
      <c r="B22" s="38">
        <v>9390</v>
      </c>
      <c r="C22" s="24">
        <f>B22*100/B$20</f>
        <v>63.42451874366768</v>
      </c>
      <c r="E22" t="s">
        <v>225</v>
      </c>
      <c r="F22" s="38">
        <v>690</v>
      </c>
      <c r="G22" s="24">
        <f aca="true" t="shared" si="1" ref="G22:G31">F22*100/F$21</f>
        <v>6.552706552706553</v>
      </c>
    </row>
    <row r="23" spans="1:7" ht="12.75">
      <c r="A23" s="42" t="s">
        <v>34</v>
      </c>
      <c r="B23" s="38">
        <v>8895</v>
      </c>
      <c r="C23" s="24">
        <f>B23*100/B$20</f>
        <v>60.081053698074975</v>
      </c>
      <c r="E23" t="s">
        <v>226</v>
      </c>
      <c r="F23" s="38">
        <v>500</v>
      </c>
      <c r="G23" s="24">
        <f t="shared" si="1"/>
        <v>4.748338081671415</v>
      </c>
    </row>
    <row r="24" spans="1:7" ht="12.75">
      <c r="A24" s="42"/>
      <c r="B24" s="38"/>
      <c r="C24" s="24"/>
      <c r="E24" t="s">
        <v>227</v>
      </c>
      <c r="F24" s="38">
        <v>825</v>
      </c>
      <c r="G24" s="24">
        <f t="shared" si="1"/>
        <v>7.834757834757835</v>
      </c>
    </row>
    <row r="25" spans="1:7" ht="12.75">
      <c r="A25" s="50" t="s">
        <v>243</v>
      </c>
      <c r="B25" s="37">
        <v>435</v>
      </c>
      <c r="C25" s="34">
        <f>B25*100/B$25</f>
        <v>100</v>
      </c>
      <c r="E25" t="s">
        <v>228</v>
      </c>
      <c r="F25" s="38">
        <v>1355</v>
      </c>
      <c r="G25" s="24">
        <f t="shared" si="1"/>
        <v>12.867996201329534</v>
      </c>
    </row>
    <row r="26" spans="1:7" ht="12.75">
      <c r="A26" s="42" t="s">
        <v>35</v>
      </c>
      <c r="B26" s="38">
        <v>240</v>
      </c>
      <c r="C26" s="24">
        <f>B26*100/B$25</f>
        <v>55.172413793103445</v>
      </c>
      <c r="E26" t="s">
        <v>229</v>
      </c>
      <c r="F26" s="38">
        <v>2135</v>
      </c>
      <c r="G26" s="24">
        <f t="shared" si="1"/>
        <v>20.27540360873694</v>
      </c>
    </row>
    <row r="27" spans="1:7" ht="12.75">
      <c r="A27" s="42"/>
      <c r="B27" s="38"/>
      <c r="C27" s="24"/>
      <c r="E27" t="s">
        <v>230</v>
      </c>
      <c r="F27" s="38">
        <v>2560</v>
      </c>
      <c r="G27" s="24">
        <f t="shared" si="1"/>
        <v>24.311490978157646</v>
      </c>
    </row>
    <row r="28" spans="1:7" ht="12.75">
      <c r="A28" s="50" t="s">
        <v>202</v>
      </c>
      <c r="B28" s="38"/>
      <c r="C28" s="24"/>
      <c r="E28" t="s">
        <v>231</v>
      </c>
      <c r="F28" s="38">
        <v>1260</v>
      </c>
      <c r="G28" s="24">
        <f t="shared" si="1"/>
        <v>11.965811965811966</v>
      </c>
    </row>
    <row r="29" spans="1:7" ht="12.75">
      <c r="A29" s="50" t="s">
        <v>244</v>
      </c>
      <c r="B29" s="37">
        <v>18395</v>
      </c>
      <c r="C29" s="34">
        <f>B29*100/B$29</f>
        <v>100</v>
      </c>
      <c r="E29" t="s">
        <v>232</v>
      </c>
      <c r="F29" s="38">
        <v>735</v>
      </c>
      <c r="G29" s="24">
        <f t="shared" si="1"/>
        <v>6.98005698005698</v>
      </c>
    </row>
    <row r="30" spans="1:7" ht="12.75">
      <c r="A30" s="50" t="s">
        <v>203</v>
      </c>
      <c r="B30" s="38"/>
      <c r="C30" s="24"/>
      <c r="E30" t="s">
        <v>233</v>
      </c>
      <c r="F30" s="38">
        <v>320</v>
      </c>
      <c r="G30" s="24">
        <f t="shared" si="1"/>
        <v>3.038936372269706</v>
      </c>
    </row>
    <row r="31" spans="1:7" ht="12.75">
      <c r="A31" s="42" t="s">
        <v>204</v>
      </c>
      <c r="B31" s="38">
        <v>3890</v>
      </c>
      <c r="C31" s="24">
        <f>B31*100/B$29</f>
        <v>21.147050829029627</v>
      </c>
      <c r="E31" t="s">
        <v>234</v>
      </c>
      <c r="F31" s="38">
        <v>140</v>
      </c>
      <c r="G31" s="24">
        <f t="shared" si="1"/>
        <v>1.3295346628679963</v>
      </c>
    </row>
    <row r="32" spans="1:7" ht="12.75">
      <c r="A32" s="42" t="s">
        <v>205</v>
      </c>
      <c r="B32" s="38">
        <v>4685</v>
      </c>
      <c r="C32" s="24">
        <f>B32*100/B$29</f>
        <v>25.46887741234031</v>
      </c>
      <c r="E32" t="s">
        <v>132</v>
      </c>
      <c r="F32" s="38">
        <v>48398</v>
      </c>
      <c r="G32" s="24" t="s">
        <v>195</v>
      </c>
    </row>
    <row r="33" spans="1:7" ht="12.75">
      <c r="A33" s="42" t="s">
        <v>206</v>
      </c>
      <c r="B33" s="38">
        <v>5275</v>
      </c>
      <c r="C33" s="24">
        <f>B33*100/B$29</f>
        <v>28.67627072574069</v>
      </c>
      <c r="F33" s="38"/>
      <c r="G33" s="24"/>
    </row>
    <row r="34" spans="1:7" ht="12.75">
      <c r="A34" s="42" t="s">
        <v>36</v>
      </c>
      <c r="B34" s="38">
        <v>30</v>
      </c>
      <c r="C34" s="24">
        <f>B34*100/B$29</f>
        <v>0.16308779559662953</v>
      </c>
      <c r="E34" t="s">
        <v>59</v>
      </c>
      <c r="F34" s="38">
        <v>9945</v>
      </c>
      <c r="G34" s="24">
        <f>F34*100/F$21</f>
        <v>94.44444444444444</v>
      </c>
    </row>
    <row r="35" spans="1:7" ht="12.75">
      <c r="A35" s="42" t="s">
        <v>207</v>
      </c>
      <c r="B35" s="38"/>
      <c r="C35" s="24"/>
      <c r="E35" t="s">
        <v>296</v>
      </c>
      <c r="F35" s="38">
        <v>55832</v>
      </c>
      <c r="G35" s="24" t="s">
        <v>195</v>
      </c>
    </row>
    <row r="36" spans="1:7" ht="12.75">
      <c r="A36" s="42" t="s">
        <v>208</v>
      </c>
      <c r="B36" s="38">
        <v>1325</v>
      </c>
      <c r="C36" s="24">
        <f>B36*100/B$29</f>
        <v>7.203044305517804</v>
      </c>
      <c r="E36" t="s">
        <v>130</v>
      </c>
      <c r="F36" s="38">
        <v>905</v>
      </c>
      <c r="G36" s="24">
        <f>F36*100/F$21</f>
        <v>8.594491927825262</v>
      </c>
    </row>
    <row r="37" spans="1:7" ht="12.75">
      <c r="A37" s="42" t="s">
        <v>209</v>
      </c>
      <c r="B37" s="38"/>
      <c r="C37" s="24"/>
      <c r="E37" t="s">
        <v>297</v>
      </c>
      <c r="F37" s="38">
        <v>8202</v>
      </c>
      <c r="G37" s="24" t="s">
        <v>195</v>
      </c>
    </row>
    <row r="38" spans="1:7" ht="12.75">
      <c r="A38" s="42" t="s">
        <v>37</v>
      </c>
      <c r="B38" s="38">
        <v>3200</v>
      </c>
      <c r="C38" s="24">
        <f>B38*100/B$29</f>
        <v>17.396031530307148</v>
      </c>
      <c r="E38" t="s">
        <v>131</v>
      </c>
      <c r="F38" s="38">
        <v>655</v>
      </c>
      <c r="G38" s="24">
        <f>F38*100/F$21</f>
        <v>6.220322886989553</v>
      </c>
    </row>
    <row r="39" spans="1:7" ht="12.75">
      <c r="A39" s="42"/>
      <c r="B39" s="38"/>
      <c r="C39" s="24"/>
      <c r="E39" t="s">
        <v>298</v>
      </c>
      <c r="F39" s="38">
        <v>6056</v>
      </c>
      <c r="G39" s="24" t="s">
        <v>195</v>
      </c>
    </row>
    <row r="40" spans="1:7" ht="12.75">
      <c r="A40" s="50" t="s">
        <v>210</v>
      </c>
      <c r="B40" s="38"/>
      <c r="C40" s="24"/>
      <c r="E40" t="s">
        <v>235</v>
      </c>
      <c r="F40" s="38">
        <v>400</v>
      </c>
      <c r="G40" s="24">
        <f>F40*100/F$21</f>
        <v>3.798670465337132</v>
      </c>
    </row>
    <row r="41" spans="1:7" ht="12.75">
      <c r="A41" s="42" t="s">
        <v>211</v>
      </c>
      <c r="B41" s="38">
        <v>55</v>
      </c>
      <c r="C41" s="24">
        <f aca="true" t="shared" si="2" ref="C41:C47">B41*100/B$29</f>
        <v>0.2989942919271541</v>
      </c>
      <c r="E41" t="s">
        <v>299</v>
      </c>
      <c r="F41" s="38">
        <v>3943</v>
      </c>
      <c r="G41" s="24" t="s">
        <v>195</v>
      </c>
    </row>
    <row r="42" spans="1:7" ht="12.75">
      <c r="A42" s="42" t="s">
        <v>38</v>
      </c>
      <c r="B42" s="38">
        <v>495</v>
      </c>
      <c r="C42" s="24">
        <f t="shared" si="2"/>
        <v>2.6909486273443872</v>
      </c>
      <c r="E42" t="s">
        <v>236</v>
      </c>
      <c r="F42" s="38">
        <v>710</v>
      </c>
      <c r="G42" s="24">
        <f>F42*100/F$21</f>
        <v>6.7426400759734095</v>
      </c>
    </row>
    <row r="43" spans="1:7" ht="12.75">
      <c r="A43" s="42" t="s">
        <v>39</v>
      </c>
      <c r="B43" s="38">
        <v>2665</v>
      </c>
      <c r="C43" s="24">
        <f t="shared" si="2"/>
        <v>14.487632508833922</v>
      </c>
      <c r="E43" t="s">
        <v>300</v>
      </c>
      <c r="F43" s="38">
        <v>12433</v>
      </c>
      <c r="G43" s="24" t="s">
        <v>195</v>
      </c>
    </row>
    <row r="44" spans="1:7" ht="12.75">
      <c r="A44" s="42" t="s">
        <v>40</v>
      </c>
      <c r="B44" s="38">
        <v>680</v>
      </c>
      <c r="C44" s="24">
        <f t="shared" si="2"/>
        <v>3.6966567001902693</v>
      </c>
      <c r="F44" s="38"/>
      <c r="G44" s="24"/>
    </row>
    <row r="45" spans="1:7" ht="14.25">
      <c r="A45" s="42" t="s">
        <v>41</v>
      </c>
      <c r="B45" s="38">
        <v>2270</v>
      </c>
      <c r="C45" s="24">
        <f t="shared" si="2"/>
        <v>12.340309866811634</v>
      </c>
      <c r="E45" s="1" t="s">
        <v>315</v>
      </c>
      <c r="F45" s="37">
        <v>9360</v>
      </c>
      <c r="G45" s="34">
        <f>F45*100/F$45</f>
        <v>100</v>
      </c>
    </row>
    <row r="46" spans="1:7" ht="12.75">
      <c r="A46" s="42" t="s">
        <v>212</v>
      </c>
      <c r="B46" s="38">
        <v>1090</v>
      </c>
      <c r="C46" s="24">
        <f t="shared" si="2"/>
        <v>5.925523240010873</v>
      </c>
      <c r="E46" t="s">
        <v>225</v>
      </c>
      <c r="F46" s="38">
        <v>470</v>
      </c>
      <c r="G46" s="24">
        <f aca="true" t="shared" si="3" ref="G46:G55">F46*100/F$45</f>
        <v>5.021367521367521</v>
      </c>
    </row>
    <row r="47" spans="1:7" ht="12.75">
      <c r="A47" s="42" t="s">
        <v>42</v>
      </c>
      <c r="B47" s="38">
        <v>315</v>
      </c>
      <c r="C47" s="24">
        <f t="shared" si="2"/>
        <v>1.7124218537646099</v>
      </c>
      <c r="E47" t="s">
        <v>226</v>
      </c>
      <c r="F47" s="38">
        <v>395</v>
      </c>
      <c r="G47" s="24">
        <f t="shared" si="3"/>
        <v>4.22008547008547</v>
      </c>
    </row>
    <row r="48" spans="1:7" ht="12.75">
      <c r="A48" s="42" t="s">
        <v>213</v>
      </c>
      <c r="B48" s="38"/>
      <c r="C48" s="24"/>
      <c r="E48" t="s">
        <v>227</v>
      </c>
      <c r="F48" s="38">
        <v>725</v>
      </c>
      <c r="G48" s="24">
        <f t="shared" si="3"/>
        <v>7.745726495726496</v>
      </c>
    </row>
    <row r="49" spans="1:7" ht="12.75">
      <c r="A49" s="42" t="s">
        <v>43</v>
      </c>
      <c r="B49" s="38">
        <v>1460</v>
      </c>
      <c r="C49" s="24">
        <f>B49*100/B$29</f>
        <v>7.936939385702637</v>
      </c>
      <c r="E49" t="s">
        <v>228</v>
      </c>
      <c r="F49" s="38">
        <v>1220</v>
      </c>
      <c r="G49" s="24">
        <f t="shared" si="3"/>
        <v>13.034188034188034</v>
      </c>
    </row>
    <row r="50" spans="1:7" ht="12.75">
      <c r="A50" s="42" t="s">
        <v>214</v>
      </c>
      <c r="B50" s="38"/>
      <c r="C50" s="24"/>
      <c r="E50" t="s">
        <v>229</v>
      </c>
      <c r="F50" s="38">
        <v>1970</v>
      </c>
      <c r="G50" s="24">
        <f t="shared" si="3"/>
        <v>21.04700854700855</v>
      </c>
    </row>
    <row r="51" spans="1:7" ht="12.75">
      <c r="A51" s="42" t="s">
        <v>285</v>
      </c>
      <c r="B51" s="38">
        <v>1640</v>
      </c>
      <c r="C51" s="24">
        <f>B51*100/B$29</f>
        <v>8.915466159282413</v>
      </c>
      <c r="E51" t="s">
        <v>230</v>
      </c>
      <c r="F51" s="38">
        <v>2435</v>
      </c>
      <c r="G51" s="24">
        <f t="shared" si="3"/>
        <v>26.014957264957264</v>
      </c>
    </row>
    <row r="52" spans="1:7" ht="12.75">
      <c r="A52" s="42" t="s">
        <v>286</v>
      </c>
      <c r="B52" s="38">
        <v>4035</v>
      </c>
      <c r="C52" s="24">
        <f>B52*100/B$29</f>
        <v>21.93530850774667</v>
      </c>
      <c r="E52" t="s">
        <v>231</v>
      </c>
      <c r="F52" s="38">
        <v>1095</v>
      </c>
      <c r="G52" s="24">
        <f t="shared" si="3"/>
        <v>11.698717948717949</v>
      </c>
    </row>
    <row r="53" spans="1:7" ht="12.75">
      <c r="A53" s="42" t="s">
        <v>215</v>
      </c>
      <c r="B53" s="38"/>
      <c r="C53" s="24"/>
      <c r="E53" t="s">
        <v>232</v>
      </c>
      <c r="F53" s="38">
        <v>625</v>
      </c>
      <c r="G53" s="24">
        <f t="shared" si="3"/>
        <v>6.677350427350428</v>
      </c>
    </row>
    <row r="54" spans="1:7" ht="12.75">
      <c r="A54" s="42" t="s">
        <v>44</v>
      </c>
      <c r="B54" s="38">
        <v>2365</v>
      </c>
      <c r="C54" s="24">
        <f>B54*100/B$29</f>
        <v>12.856754552867628</v>
      </c>
      <c r="E54" t="s">
        <v>233</v>
      </c>
      <c r="F54" s="38">
        <v>290</v>
      </c>
      <c r="G54" s="24">
        <f t="shared" si="3"/>
        <v>3.0982905982905984</v>
      </c>
    </row>
    <row r="55" spans="1:7" ht="12.75">
      <c r="A55" s="42" t="s">
        <v>216</v>
      </c>
      <c r="B55" s="38">
        <v>915</v>
      </c>
      <c r="C55" s="24">
        <f>B55*100/B$29</f>
        <v>4.9741777656972</v>
      </c>
      <c r="E55" t="s">
        <v>234</v>
      </c>
      <c r="F55" s="38">
        <v>135</v>
      </c>
      <c r="G55" s="24">
        <f t="shared" si="3"/>
        <v>1.4423076923076923</v>
      </c>
    </row>
    <row r="56" spans="1:7" ht="12.75">
      <c r="A56" s="42" t="s">
        <v>45</v>
      </c>
      <c r="B56" s="38">
        <v>410</v>
      </c>
      <c r="C56" s="24">
        <f>B56*100/B$29</f>
        <v>2.2288665398206033</v>
      </c>
      <c r="E56" t="s">
        <v>237</v>
      </c>
      <c r="F56" s="38">
        <v>49362</v>
      </c>
      <c r="G56" s="24" t="s">
        <v>195</v>
      </c>
    </row>
    <row r="57" spans="1:7" ht="12.75">
      <c r="A57" s="42"/>
      <c r="B57" s="38"/>
      <c r="C57" s="24"/>
      <c r="F57" s="38"/>
      <c r="G57" s="24"/>
    </row>
    <row r="58" spans="1:7" ht="12.75">
      <c r="A58" s="50" t="s">
        <v>217</v>
      </c>
      <c r="B58" s="38"/>
      <c r="C58" s="24"/>
      <c r="E58" t="s">
        <v>301</v>
      </c>
      <c r="F58" s="38">
        <v>19683</v>
      </c>
      <c r="G58" s="24" t="s">
        <v>195</v>
      </c>
    </row>
    <row r="59" spans="1:7" ht="12.75">
      <c r="A59" s="42" t="s">
        <v>46</v>
      </c>
      <c r="B59" s="38">
        <v>15935</v>
      </c>
      <c r="C59" s="24">
        <f>B59*100/B$29</f>
        <v>86.62680076107638</v>
      </c>
      <c r="E59" s="49" t="s">
        <v>238</v>
      </c>
      <c r="F59" s="38"/>
      <c r="G59" s="24"/>
    </row>
    <row r="60" spans="1:7" ht="12.75">
      <c r="A60" s="42" t="s">
        <v>218</v>
      </c>
      <c r="B60" s="38">
        <v>1565</v>
      </c>
      <c r="C60" s="24">
        <f>B60*100/B$29</f>
        <v>8.50774667029084</v>
      </c>
      <c r="E60" t="s">
        <v>294</v>
      </c>
      <c r="F60" s="38">
        <v>31133</v>
      </c>
      <c r="G60" s="24" t="s">
        <v>195</v>
      </c>
    </row>
    <row r="61" spans="1:7" ht="13.5" thickBot="1">
      <c r="A61" s="42" t="s">
        <v>219</v>
      </c>
      <c r="B61" s="38"/>
      <c r="C61" s="24"/>
      <c r="D61" s="29"/>
      <c r="E61" s="33" t="s">
        <v>129</v>
      </c>
      <c r="F61" s="39">
        <v>23393</v>
      </c>
      <c r="G61" s="40" t="s">
        <v>195</v>
      </c>
    </row>
    <row r="62" spans="1:7" ht="13.5" thickTop="1">
      <c r="A62" s="42" t="s">
        <v>47</v>
      </c>
      <c r="B62" s="38">
        <v>795</v>
      </c>
      <c r="C62" s="24">
        <f>B62*100/B$29</f>
        <v>4.321826583310682</v>
      </c>
      <c r="F62" s="37" t="s">
        <v>307</v>
      </c>
      <c r="G62" s="34" t="s">
        <v>137</v>
      </c>
    </row>
    <row r="63" spans="1:7" ht="12.75">
      <c r="A63" s="42" t="s">
        <v>48</v>
      </c>
      <c r="B63" s="38">
        <v>105</v>
      </c>
      <c r="C63" s="24">
        <f>B63*100/B$29</f>
        <v>0.5708072845882033</v>
      </c>
      <c r="D63" s="58"/>
      <c r="E63" s="32"/>
      <c r="F63" s="37" t="s">
        <v>308</v>
      </c>
      <c r="G63" s="34" t="s">
        <v>308</v>
      </c>
    </row>
    <row r="64" spans="1:7" ht="12.75">
      <c r="A64" s="42"/>
      <c r="B64" s="38"/>
      <c r="C64" s="24"/>
      <c r="D64" s="58"/>
      <c r="E64" s="32"/>
      <c r="F64" s="37" t="s">
        <v>309</v>
      </c>
      <c r="G64" s="34" t="s">
        <v>311</v>
      </c>
    </row>
    <row r="65" spans="1:7" ht="12.75">
      <c r="A65" s="50" t="s">
        <v>222</v>
      </c>
      <c r="B65" s="38"/>
      <c r="C65" s="24"/>
      <c r="D65" s="46"/>
      <c r="E65" s="51" t="s">
        <v>135</v>
      </c>
      <c r="F65" s="47" t="s">
        <v>310</v>
      </c>
      <c r="G65" s="48" t="s">
        <v>310</v>
      </c>
    </row>
    <row r="66" spans="1:7" ht="12.75">
      <c r="A66" s="50" t="s">
        <v>223</v>
      </c>
      <c r="B66" s="37"/>
      <c r="C66" s="34"/>
      <c r="E66" s="1" t="s">
        <v>312</v>
      </c>
      <c r="F66" s="38"/>
      <c r="G66" s="24"/>
    </row>
    <row r="67" spans="1:7" ht="14.25">
      <c r="A67" s="50" t="s">
        <v>245</v>
      </c>
      <c r="B67" s="37">
        <v>4950</v>
      </c>
      <c r="C67" s="34">
        <f>B67*100/B$67</f>
        <v>100</v>
      </c>
      <c r="E67" s="1" t="s">
        <v>316</v>
      </c>
      <c r="F67" s="37">
        <v>825</v>
      </c>
      <c r="G67" s="34">
        <v>8.814102564102564</v>
      </c>
    </row>
    <row r="68" spans="1:7" ht="12.75">
      <c r="A68" s="42" t="s">
        <v>49</v>
      </c>
      <c r="B68" s="38">
        <v>645</v>
      </c>
      <c r="C68" s="56">
        <f>B68*100/B$67</f>
        <v>13.030303030303031</v>
      </c>
      <c r="E68" t="s">
        <v>288</v>
      </c>
      <c r="F68" s="38">
        <v>565</v>
      </c>
      <c r="G68" s="24">
        <v>8.732612055641422</v>
      </c>
    </row>
    <row r="69" spans="1:7" ht="12.75">
      <c r="A69" s="50" t="s">
        <v>246</v>
      </c>
      <c r="B69" s="37">
        <v>24215</v>
      </c>
      <c r="C69" s="34">
        <f>B69*100/B$69</f>
        <v>100</v>
      </c>
      <c r="E69" t="s">
        <v>289</v>
      </c>
      <c r="F69" s="38">
        <v>190</v>
      </c>
      <c r="G69" s="24">
        <v>8.444444444444445</v>
      </c>
    </row>
    <row r="70" spans="1:7" ht="12.75">
      <c r="A70" s="42" t="s">
        <v>49</v>
      </c>
      <c r="B70" s="38">
        <v>6430</v>
      </c>
      <c r="C70" s="24">
        <f>B70*100/B$69</f>
        <v>26.553788973776584</v>
      </c>
      <c r="E70" s="1" t="s">
        <v>239</v>
      </c>
      <c r="F70" s="38"/>
      <c r="G70" s="24"/>
    </row>
    <row r="71" spans="1:7" ht="14.25">
      <c r="A71" s="42" t="s">
        <v>50</v>
      </c>
      <c r="B71" s="41" t="s">
        <v>195</v>
      </c>
      <c r="C71" s="24">
        <v>61.7</v>
      </c>
      <c r="E71" s="1" t="s">
        <v>317</v>
      </c>
      <c r="F71" s="37">
        <v>240</v>
      </c>
      <c r="G71" s="34">
        <v>21.71945701357466</v>
      </c>
    </row>
    <row r="72" spans="1:7" ht="12.75">
      <c r="A72" s="42" t="s">
        <v>51</v>
      </c>
      <c r="B72" s="38">
        <v>17785</v>
      </c>
      <c r="C72" s="24">
        <f>B72*100/B$69</f>
        <v>73.44621102622341</v>
      </c>
      <c r="E72" t="s">
        <v>290</v>
      </c>
      <c r="F72" s="38">
        <v>150</v>
      </c>
      <c r="G72" s="24">
        <v>20.97902097902098</v>
      </c>
    </row>
    <row r="73" spans="1:7" ht="12.75">
      <c r="A73" s="42" t="s">
        <v>52</v>
      </c>
      <c r="B73" s="41" t="s">
        <v>195</v>
      </c>
      <c r="C73" s="24">
        <v>72.6</v>
      </c>
      <c r="E73" t="s">
        <v>291</v>
      </c>
      <c r="F73" s="38">
        <v>50</v>
      </c>
      <c r="G73" s="24">
        <v>29.41176470588235</v>
      </c>
    </row>
    <row r="74" spans="1:7" ht="12.75">
      <c r="A74" s="50" t="s">
        <v>247</v>
      </c>
      <c r="B74" s="37">
        <v>1265</v>
      </c>
      <c r="C74" s="34">
        <f>B74*100/B$74</f>
        <v>100</v>
      </c>
      <c r="E74" s="1" t="s">
        <v>60</v>
      </c>
      <c r="F74" s="37">
        <v>3165</v>
      </c>
      <c r="G74" s="34">
        <v>10.314485905165391</v>
      </c>
    </row>
    <row r="75" spans="1:7" ht="12.75">
      <c r="A75" s="55" t="s">
        <v>53</v>
      </c>
      <c r="B75" s="57">
        <v>630</v>
      </c>
      <c r="C75" s="56">
        <f>B75*100/B$74</f>
        <v>49.80237154150198</v>
      </c>
      <c r="E75" t="s">
        <v>61</v>
      </c>
      <c r="F75" s="38">
        <v>2660</v>
      </c>
      <c r="G75" s="24">
        <v>9.817309466691272</v>
      </c>
    </row>
    <row r="76" spans="1:7" ht="12.75">
      <c r="A76" s="50"/>
      <c r="B76" s="62"/>
      <c r="C76" s="34"/>
      <c r="E76" t="s">
        <v>240</v>
      </c>
      <c r="F76" s="38">
        <v>135</v>
      </c>
      <c r="G76" s="24">
        <v>10.671936758893281</v>
      </c>
    </row>
    <row r="77" spans="1:7" ht="12.75">
      <c r="A77" s="42"/>
      <c r="B77" s="59"/>
      <c r="C77" s="24"/>
      <c r="E77" t="s">
        <v>292</v>
      </c>
      <c r="F77" s="38">
        <v>495</v>
      </c>
      <c r="G77" s="24">
        <v>13.807531380753138</v>
      </c>
    </row>
    <row r="78" spans="1:7" ht="12.75">
      <c r="A78" s="42"/>
      <c r="B78" s="59"/>
      <c r="C78" s="24"/>
      <c r="E78" t="s">
        <v>293</v>
      </c>
      <c r="F78" s="38">
        <v>415</v>
      </c>
      <c r="G78" s="24">
        <v>12.76923076923077</v>
      </c>
    </row>
    <row r="79" spans="1:7" ht="13.5" thickBot="1">
      <c r="A79" s="43"/>
      <c r="B79" s="26"/>
      <c r="C79" s="40"/>
      <c r="D79" s="29"/>
      <c r="E79" s="28" t="s">
        <v>62</v>
      </c>
      <c r="F79" s="39">
        <v>710</v>
      </c>
      <c r="G79" s="40">
        <v>31.004366812227076</v>
      </c>
    </row>
    <row r="80" ht="13.5" thickTop="1">
      <c r="A80" s="64" t="s">
        <v>362</v>
      </c>
    </row>
    <row r="81" ht="12.75">
      <c r="A81" s="36" t="s">
        <v>196</v>
      </c>
    </row>
    <row r="82" ht="12.75">
      <c r="A82" t="s">
        <v>197</v>
      </c>
    </row>
    <row r="83" ht="12.75">
      <c r="A83" t="s">
        <v>295</v>
      </c>
    </row>
    <row r="84" ht="14.25">
      <c r="A84" s="35" t="s">
        <v>358</v>
      </c>
    </row>
    <row r="85" ht="14.25">
      <c r="A85" s="35" t="s">
        <v>128</v>
      </c>
    </row>
    <row r="86" ht="12.75">
      <c r="A86" t="s">
        <v>198</v>
      </c>
    </row>
  </sheetData>
  <printOptions/>
  <pageMargins left="0.52" right="0.45" top="0.16" bottom="0.29" header="0.22" footer="0.24"/>
  <pageSetup fitToHeight="1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63" customWidth="1"/>
    <col min="2" max="2" width="12.8515625" style="63" customWidth="1"/>
    <col min="3" max="3" width="8.57421875" style="63" customWidth="1"/>
    <col min="4" max="4" width="0.71875" style="63" customWidth="1"/>
    <col min="5" max="5" width="45.7109375" style="63" customWidth="1"/>
    <col min="6" max="6" width="12.8515625" style="63" customWidth="1"/>
    <col min="7" max="7" width="8.421875" style="63" customWidth="1"/>
    <col min="8" max="16384" width="9.140625" style="63" customWidth="1"/>
  </cols>
  <sheetData>
    <row r="1" ht="3.75" customHeight="1">
      <c r="A1" s="65" t="s">
        <v>361</v>
      </c>
    </row>
    <row r="2" ht="15.75">
      <c r="A2" s="67" t="s">
        <v>323</v>
      </c>
    </row>
    <row r="3" ht="14.25">
      <c r="A3" s="66" t="s">
        <v>359</v>
      </c>
    </row>
    <row r="4" ht="12.75">
      <c r="A4" s="63" t="s">
        <v>305</v>
      </c>
    </row>
    <row r="6" ht="13.5" thickBot="1">
      <c r="A6" s="68" t="s">
        <v>356</v>
      </c>
    </row>
    <row r="7" spans="1:7" ht="13.5" thickTop="1">
      <c r="A7" s="69"/>
      <c r="B7" s="70"/>
      <c r="C7" s="71"/>
      <c r="D7" s="72"/>
      <c r="E7" s="73"/>
      <c r="F7" s="70"/>
      <c r="G7" s="71"/>
    </row>
    <row r="8" spans="1:7" ht="12.75">
      <c r="A8" s="74" t="s">
        <v>135</v>
      </c>
      <c r="B8" s="75" t="s">
        <v>136</v>
      </c>
      <c r="C8" s="76" t="s">
        <v>137</v>
      </c>
      <c r="D8" s="77"/>
      <c r="E8" s="78" t="s">
        <v>135</v>
      </c>
      <c r="F8" s="75" t="s">
        <v>136</v>
      </c>
      <c r="G8" s="76" t="s">
        <v>137</v>
      </c>
    </row>
    <row r="9" spans="1:7" ht="12.75">
      <c r="A9" s="79"/>
      <c r="B9" s="80"/>
      <c r="C9" s="81"/>
      <c r="F9" s="82"/>
      <c r="G9" s="83"/>
    </row>
    <row r="10" spans="1:7" ht="14.25">
      <c r="A10" s="84" t="s">
        <v>63</v>
      </c>
      <c r="B10" s="85">
        <v>10550</v>
      </c>
      <c r="C10" s="86">
        <f>B10*100/B$10</f>
        <v>100</v>
      </c>
      <c r="E10" s="87" t="s">
        <v>319</v>
      </c>
      <c r="F10" s="85">
        <v>5825</v>
      </c>
      <c r="G10" s="86">
        <f>F10*100/F$10</f>
        <v>100</v>
      </c>
    </row>
    <row r="11" spans="1:7" ht="12.75">
      <c r="A11" s="84" t="s">
        <v>250</v>
      </c>
      <c r="B11" s="85"/>
      <c r="C11" s="86"/>
      <c r="E11" s="87" t="s">
        <v>270</v>
      </c>
      <c r="F11" s="85"/>
      <c r="G11" s="88" t="s">
        <v>318</v>
      </c>
    </row>
    <row r="12" spans="1:7" ht="12.75">
      <c r="A12" s="89" t="s">
        <v>64</v>
      </c>
      <c r="B12" s="90">
        <v>6340</v>
      </c>
      <c r="C12" s="91">
        <f>B12*100/B$10</f>
        <v>60.09478672985782</v>
      </c>
      <c r="E12" s="92" t="s">
        <v>271</v>
      </c>
      <c r="F12" s="90">
        <v>40</v>
      </c>
      <c r="G12" s="93">
        <f aca="true" t="shared" si="0" ref="G12:G19">F12*100/F$10</f>
        <v>0.6866952789699571</v>
      </c>
    </row>
    <row r="13" spans="1:7" ht="12.75">
      <c r="A13" s="89" t="s">
        <v>65</v>
      </c>
      <c r="B13" s="90">
        <v>4215</v>
      </c>
      <c r="C13" s="91">
        <f>B13*100/B$10</f>
        <v>39.95260663507109</v>
      </c>
      <c r="E13" s="94" t="s">
        <v>272</v>
      </c>
      <c r="F13" s="90">
        <v>705</v>
      </c>
      <c r="G13" s="91">
        <f t="shared" si="0"/>
        <v>12.103004291845494</v>
      </c>
    </row>
    <row r="14" spans="1:7" ht="12.75">
      <c r="A14" s="89"/>
      <c r="B14" s="90"/>
      <c r="C14" s="91"/>
      <c r="E14" s="94" t="s">
        <v>232</v>
      </c>
      <c r="F14" s="90">
        <v>1385</v>
      </c>
      <c r="G14" s="91">
        <f t="shared" si="0"/>
        <v>23.776824034334766</v>
      </c>
    </row>
    <row r="15" spans="1:7" ht="12.75">
      <c r="A15" s="84" t="s">
        <v>278</v>
      </c>
      <c r="B15" s="85"/>
      <c r="C15" s="86" t="s">
        <v>318</v>
      </c>
      <c r="E15" s="94" t="s">
        <v>273</v>
      </c>
      <c r="F15" s="90">
        <v>1070</v>
      </c>
      <c r="G15" s="91">
        <f t="shared" si="0"/>
        <v>18.369098712446352</v>
      </c>
    </row>
    <row r="16" spans="1:7" ht="12.75">
      <c r="A16" s="95" t="s">
        <v>66</v>
      </c>
      <c r="B16" s="96">
        <v>6425</v>
      </c>
      <c r="C16" s="91">
        <f aca="true" t="shared" si="1" ref="C16:C23">B16*100/B$10</f>
        <v>60.90047393364929</v>
      </c>
      <c r="E16" s="94" t="s">
        <v>274</v>
      </c>
      <c r="F16" s="90">
        <v>1220</v>
      </c>
      <c r="G16" s="91">
        <f t="shared" si="0"/>
        <v>20.94420600858369</v>
      </c>
    </row>
    <row r="17" spans="1:7" ht="12.75">
      <c r="A17" s="95" t="s">
        <v>67</v>
      </c>
      <c r="B17" s="96">
        <v>430</v>
      </c>
      <c r="C17" s="91">
        <f t="shared" si="1"/>
        <v>4.075829383886256</v>
      </c>
      <c r="E17" s="94" t="s">
        <v>275</v>
      </c>
      <c r="F17" s="90">
        <v>1120</v>
      </c>
      <c r="G17" s="91">
        <f t="shared" si="0"/>
        <v>19.2274678111588</v>
      </c>
    </row>
    <row r="18" spans="1:7" ht="12.75">
      <c r="A18" s="89" t="s">
        <v>68</v>
      </c>
      <c r="B18" s="90">
        <v>220</v>
      </c>
      <c r="C18" s="91">
        <f t="shared" si="1"/>
        <v>2.085308056872038</v>
      </c>
      <c r="E18" s="94" t="s">
        <v>276</v>
      </c>
      <c r="F18" s="90">
        <v>275</v>
      </c>
      <c r="G18" s="91">
        <f t="shared" si="0"/>
        <v>4.721030042918455</v>
      </c>
    </row>
    <row r="19" spans="1:7" ht="12.75">
      <c r="A19" s="89" t="s">
        <v>69</v>
      </c>
      <c r="B19" s="90">
        <v>615</v>
      </c>
      <c r="C19" s="91">
        <f t="shared" si="1"/>
        <v>5.829383886255924</v>
      </c>
      <c r="E19" s="94" t="s">
        <v>277</v>
      </c>
      <c r="F19" s="90">
        <v>15</v>
      </c>
      <c r="G19" s="91">
        <f t="shared" si="0"/>
        <v>0.2575107296137339</v>
      </c>
    </row>
    <row r="20" spans="1:7" ht="12.75">
      <c r="A20" s="89" t="s">
        <v>70</v>
      </c>
      <c r="B20" s="90">
        <v>710</v>
      </c>
      <c r="C20" s="91">
        <f t="shared" si="1"/>
        <v>6.729857819905213</v>
      </c>
      <c r="E20" s="92" t="s">
        <v>109</v>
      </c>
      <c r="F20" s="90">
        <v>182200</v>
      </c>
      <c r="G20" s="93" t="s">
        <v>195</v>
      </c>
    </row>
    <row r="21" spans="1:7" ht="12.75">
      <c r="A21" s="89" t="s">
        <v>71</v>
      </c>
      <c r="B21" s="90">
        <v>550</v>
      </c>
      <c r="C21" s="91">
        <f t="shared" si="1"/>
        <v>5.213270142180095</v>
      </c>
      <c r="F21" s="97"/>
      <c r="G21" s="98" t="s">
        <v>318</v>
      </c>
    </row>
    <row r="22" spans="1:7" ht="12.75">
      <c r="A22" s="89" t="s">
        <v>72</v>
      </c>
      <c r="B22" s="90">
        <v>1475</v>
      </c>
      <c r="C22" s="91">
        <f t="shared" si="1"/>
        <v>13.981042654028435</v>
      </c>
      <c r="E22" s="87" t="s">
        <v>251</v>
      </c>
      <c r="F22" s="85"/>
      <c r="G22" s="88" t="s">
        <v>318</v>
      </c>
    </row>
    <row r="23" spans="1:7" ht="12.75">
      <c r="A23" s="89" t="s">
        <v>73</v>
      </c>
      <c r="B23" s="90">
        <v>120</v>
      </c>
      <c r="C23" s="91">
        <f t="shared" si="1"/>
        <v>1.1374407582938388</v>
      </c>
      <c r="E23" s="87" t="s">
        <v>252</v>
      </c>
      <c r="F23" s="85"/>
      <c r="G23" s="88" t="s">
        <v>318</v>
      </c>
    </row>
    <row r="24" spans="1:7" ht="12.75">
      <c r="A24" s="89" t="s">
        <v>74</v>
      </c>
      <c r="B24" s="90" t="s">
        <v>360</v>
      </c>
      <c r="C24" s="91" t="s">
        <v>360</v>
      </c>
      <c r="E24" s="92" t="s">
        <v>110</v>
      </c>
      <c r="F24" s="90">
        <v>5220</v>
      </c>
      <c r="G24" s="93">
        <f aca="true" t="shared" si="2" ref="G24:G31">F24*100/F$10</f>
        <v>89.6137339055794</v>
      </c>
    </row>
    <row r="25" spans="1:7" ht="12.75">
      <c r="A25" s="89"/>
      <c r="B25" s="90"/>
      <c r="C25" s="91" t="s">
        <v>318</v>
      </c>
      <c r="E25" s="94" t="s">
        <v>111</v>
      </c>
      <c r="F25" s="90" t="s">
        <v>360</v>
      </c>
      <c r="G25" s="91" t="s">
        <v>360</v>
      </c>
    </row>
    <row r="26" spans="1:7" ht="12.75">
      <c r="A26" s="84" t="s">
        <v>280</v>
      </c>
      <c r="B26" s="90"/>
      <c r="C26" s="91" t="s">
        <v>318</v>
      </c>
      <c r="E26" s="94" t="s">
        <v>112</v>
      </c>
      <c r="F26" s="90">
        <v>90</v>
      </c>
      <c r="G26" s="91">
        <f t="shared" si="2"/>
        <v>1.5450643776824033</v>
      </c>
    </row>
    <row r="27" spans="1:7" ht="12.75">
      <c r="A27" s="89" t="s">
        <v>75</v>
      </c>
      <c r="B27" s="90">
        <v>230</v>
      </c>
      <c r="C27" s="91">
        <f aca="true" t="shared" si="3" ref="C27:C34">B27*100/B$10</f>
        <v>2.1800947867298577</v>
      </c>
      <c r="E27" s="94" t="s">
        <v>113</v>
      </c>
      <c r="F27" s="90">
        <v>230</v>
      </c>
      <c r="G27" s="91">
        <f t="shared" si="2"/>
        <v>3.948497854077253</v>
      </c>
    </row>
    <row r="28" spans="1:7" ht="12.75">
      <c r="A28" s="89" t="s">
        <v>76</v>
      </c>
      <c r="B28" s="90">
        <v>605</v>
      </c>
      <c r="C28" s="91">
        <f t="shared" si="3"/>
        <v>5.734597156398104</v>
      </c>
      <c r="E28" s="94" t="s">
        <v>114</v>
      </c>
      <c r="F28" s="90">
        <v>900</v>
      </c>
      <c r="G28" s="91">
        <f t="shared" si="2"/>
        <v>15.450643776824034</v>
      </c>
    </row>
    <row r="29" spans="1:7" ht="12.75">
      <c r="A29" s="89" t="s">
        <v>77</v>
      </c>
      <c r="B29" s="90">
        <v>945</v>
      </c>
      <c r="C29" s="91">
        <f t="shared" si="3"/>
        <v>8.957345971563981</v>
      </c>
      <c r="E29" s="94" t="s">
        <v>253</v>
      </c>
      <c r="F29" s="90">
        <v>1730</v>
      </c>
      <c r="G29" s="91">
        <f t="shared" si="2"/>
        <v>29.699570815450645</v>
      </c>
    </row>
    <row r="30" spans="1:7" ht="12.75">
      <c r="A30" s="95" t="s">
        <v>78</v>
      </c>
      <c r="B30" s="90">
        <v>1790</v>
      </c>
      <c r="C30" s="91">
        <f t="shared" si="3"/>
        <v>16.966824644549764</v>
      </c>
      <c r="E30" s="94" t="s">
        <v>254</v>
      </c>
      <c r="F30" s="90">
        <v>1245</v>
      </c>
      <c r="G30" s="91">
        <f t="shared" si="2"/>
        <v>21.373390557939913</v>
      </c>
    </row>
    <row r="31" spans="1:7" ht="12.75">
      <c r="A31" s="95" t="s">
        <v>79</v>
      </c>
      <c r="B31" s="90">
        <v>2445</v>
      </c>
      <c r="C31" s="91">
        <f t="shared" si="3"/>
        <v>23.175355450236967</v>
      </c>
      <c r="E31" s="94" t="s">
        <v>255</v>
      </c>
      <c r="F31" s="90">
        <v>1020</v>
      </c>
      <c r="G31" s="91">
        <f t="shared" si="2"/>
        <v>17.510729613733904</v>
      </c>
    </row>
    <row r="32" spans="1:7" ht="12.75">
      <c r="A32" s="95" t="s">
        <v>80</v>
      </c>
      <c r="B32" s="90">
        <v>1785</v>
      </c>
      <c r="C32" s="91">
        <f t="shared" si="3"/>
        <v>16.919431279620852</v>
      </c>
      <c r="E32" s="94" t="s">
        <v>354</v>
      </c>
      <c r="F32" s="90">
        <v>1395</v>
      </c>
      <c r="G32" s="91" t="s">
        <v>195</v>
      </c>
    </row>
    <row r="33" spans="1:7" ht="12.75">
      <c r="A33" s="89" t="s">
        <v>81</v>
      </c>
      <c r="B33" s="90">
        <v>2195</v>
      </c>
      <c r="C33" s="91">
        <f t="shared" si="3"/>
        <v>20.805687203791468</v>
      </c>
      <c r="E33" s="94" t="s">
        <v>115</v>
      </c>
      <c r="F33" s="90">
        <v>605</v>
      </c>
      <c r="G33" s="91">
        <f>F33*100/F$10</f>
        <v>10.3862660944206</v>
      </c>
    </row>
    <row r="34" spans="1:7" ht="12.75">
      <c r="A34" s="89" t="s">
        <v>82</v>
      </c>
      <c r="B34" s="90">
        <v>555</v>
      </c>
      <c r="C34" s="91">
        <f t="shared" si="3"/>
        <v>5.260663507109005</v>
      </c>
      <c r="E34" s="99" t="s">
        <v>354</v>
      </c>
      <c r="F34" s="90">
        <v>334</v>
      </c>
      <c r="G34" s="91" t="s">
        <v>195</v>
      </c>
    </row>
    <row r="35" spans="1:7" ht="12.75">
      <c r="A35" s="89"/>
      <c r="B35" s="90"/>
      <c r="C35" s="91" t="s">
        <v>318</v>
      </c>
      <c r="E35" s="94"/>
      <c r="F35" s="90"/>
      <c r="G35" s="91" t="s">
        <v>318</v>
      </c>
    </row>
    <row r="36" spans="1:7" ht="12.75">
      <c r="A36" s="84" t="s">
        <v>268</v>
      </c>
      <c r="B36" s="90"/>
      <c r="C36" s="91" t="s">
        <v>318</v>
      </c>
      <c r="E36" s="100" t="s">
        <v>256</v>
      </c>
      <c r="F36" s="90"/>
      <c r="G36" s="91" t="s">
        <v>318</v>
      </c>
    </row>
    <row r="37" spans="1:7" ht="12.75">
      <c r="A37" s="89" t="s">
        <v>269</v>
      </c>
      <c r="B37" s="90">
        <v>2590</v>
      </c>
      <c r="C37" s="91">
        <f aca="true" t="shared" si="4" ref="C37:C42">B37*100/B$10</f>
        <v>24.549763033175356</v>
      </c>
      <c r="E37" s="100" t="s">
        <v>257</v>
      </c>
      <c r="F37" s="90"/>
      <c r="G37" s="91" t="s">
        <v>318</v>
      </c>
    </row>
    <row r="38" spans="1:7" ht="12.75">
      <c r="A38" s="89" t="s">
        <v>83</v>
      </c>
      <c r="B38" s="90">
        <v>3830</v>
      </c>
      <c r="C38" s="91">
        <f t="shared" si="4"/>
        <v>36.30331753554503</v>
      </c>
      <c r="E38" s="100" t="s">
        <v>258</v>
      </c>
      <c r="F38" s="90"/>
      <c r="G38" s="91" t="s">
        <v>318</v>
      </c>
    </row>
    <row r="39" spans="1:7" ht="12.75">
      <c r="A39" s="89" t="s">
        <v>84</v>
      </c>
      <c r="B39" s="90">
        <v>2155</v>
      </c>
      <c r="C39" s="91">
        <f t="shared" si="4"/>
        <v>20.42654028436019</v>
      </c>
      <c r="E39" s="94" t="s">
        <v>259</v>
      </c>
      <c r="F39" s="90">
        <v>1055</v>
      </c>
      <c r="G39" s="91">
        <f aca="true" t="shared" si="5" ref="G39:G45">F39*100/F$10</f>
        <v>18.111587982832617</v>
      </c>
    </row>
    <row r="40" spans="1:7" ht="12.75">
      <c r="A40" s="89" t="s">
        <v>85</v>
      </c>
      <c r="B40" s="90">
        <v>1275</v>
      </c>
      <c r="C40" s="91">
        <f t="shared" si="4"/>
        <v>12.085308056872037</v>
      </c>
      <c r="E40" s="94" t="s">
        <v>260</v>
      </c>
      <c r="F40" s="90">
        <v>730</v>
      </c>
      <c r="G40" s="91">
        <f t="shared" si="5"/>
        <v>12.532188841201716</v>
      </c>
    </row>
    <row r="41" spans="1:7" ht="12.75">
      <c r="A41" s="95" t="s">
        <v>86</v>
      </c>
      <c r="B41" s="96">
        <v>580</v>
      </c>
      <c r="C41" s="91">
        <f t="shared" si="4"/>
        <v>5.497630331753554</v>
      </c>
      <c r="E41" s="94" t="s">
        <v>261</v>
      </c>
      <c r="F41" s="90">
        <v>825</v>
      </c>
      <c r="G41" s="91">
        <f t="shared" si="5"/>
        <v>14.163090128755364</v>
      </c>
    </row>
    <row r="42" spans="1:7" ht="12.75">
      <c r="A42" s="95" t="s">
        <v>87</v>
      </c>
      <c r="B42" s="96">
        <v>120</v>
      </c>
      <c r="C42" s="91">
        <f t="shared" si="4"/>
        <v>1.1374407582938388</v>
      </c>
      <c r="E42" s="94" t="s">
        <v>262</v>
      </c>
      <c r="F42" s="90">
        <v>665</v>
      </c>
      <c r="G42" s="91">
        <f t="shared" si="5"/>
        <v>11.416309012875537</v>
      </c>
    </row>
    <row r="43" spans="1:7" ht="12.75">
      <c r="A43" s="89"/>
      <c r="B43" s="90"/>
      <c r="C43" s="91" t="s">
        <v>318</v>
      </c>
      <c r="E43" s="94" t="s">
        <v>263</v>
      </c>
      <c r="F43" s="90">
        <v>650</v>
      </c>
      <c r="G43" s="91">
        <f t="shared" si="5"/>
        <v>11.158798283261802</v>
      </c>
    </row>
    <row r="44" spans="1:7" ht="12.75">
      <c r="A44" s="84" t="s">
        <v>279</v>
      </c>
      <c r="B44" s="90"/>
      <c r="C44" s="91" t="s">
        <v>318</v>
      </c>
      <c r="E44" s="94" t="s">
        <v>264</v>
      </c>
      <c r="F44" s="90">
        <v>1835</v>
      </c>
      <c r="G44" s="91">
        <f t="shared" si="5"/>
        <v>31.50214592274678</v>
      </c>
    </row>
    <row r="45" spans="1:7" ht="12.75">
      <c r="A45" s="89" t="s">
        <v>88</v>
      </c>
      <c r="B45" s="90">
        <v>495</v>
      </c>
      <c r="C45" s="91">
        <f aca="true" t="shared" si="6" ref="C45:C53">B45*100/B$10</f>
        <v>4.691943127962086</v>
      </c>
      <c r="E45" s="94" t="s">
        <v>116</v>
      </c>
      <c r="F45" s="90">
        <v>60</v>
      </c>
      <c r="G45" s="91">
        <f t="shared" si="5"/>
        <v>1.0300429184549356</v>
      </c>
    </row>
    <row r="46" spans="1:7" ht="12.75">
      <c r="A46" s="89" t="s">
        <v>89</v>
      </c>
      <c r="B46" s="90">
        <v>1060</v>
      </c>
      <c r="C46" s="91">
        <f t="shared" si="6"/>
        <v>10.04739336492891</v>
      </c>
      <c r="E46" s="100"/>
      <c r="F46" s="90"/>
      <c r="G46" s="91" t="s">
        <v>318</v>
      </c>
    </row>
    <row r="47" spans="1:7" ht="12.75">
      <c r="A47" s="89" t="s">
        <v>90</v>
      </c>
      <c r="B47" s="90">
        <v>2215</v>
      </c>
      <c r="C47" s="91">
        <f t="shared" si="6"/>
        <v>20.99526066350711</v>
      </c>
      <c r="E47" s="100" t="s">
        <v>320</v>
      </c>
      <c r="F47" s="85">
        <v>4215</v>
      </c>
      <c r="G47" s="86">
        <f>F47*100/F$47</f>
        <v>100</v>
      </c>
    </row>
    <row r="48" spans="1:7" ht="12.75">
      <c r="A48" s="89" t="s">
        <v>91</v>
      </c>
      <c r="B48" s="90">
        <v>1425</v>
      </c>
      <c r="C48" s="91">
        <f t="shared" si="6"/>
        <v>13.507109004739336</v>
      </c>
      <c r="E48" s="100" t="s">
        <v>265</v>
      </c>
      <c r="F48" s="85"/>
      <c r="G48" s="86" t="s">
        <v>318</v>
      </c>
    </row>
    <row r="49" spans="1:7" ht="12.75">
      <c r="A49" s="89" t="s">
        <v>92</v>
      </c>
      <c r="B49" s="90">
        <v>1730</v>
      </c>
      <c r="C49" s="91">
        <f t="shared" si="6"/>
        <v>16.398104265402843</v>
      </c>
      <c r="E49" s="94" t="s">
        <v>117</v>
      </c>
      <c r="F49" s="90">
        <v>50</v>
      </c>
      <c r="G49" s="91">
        <f aca="true" t="shared" si="7" ref="G49:G56">F49*100/F$47</f>
        <v>1.1862396204033214</v>
      </c>
    </row>
    <row r="50" spans="1:7" ht="12.75">
      <c r="A50" s="89" t="s">
        <v>93</v>
      </c>
      <c r="B50" s="90">
        <v>1675</v>
      </c>
      <c r="C50" s="91">
        <f t="shared" si="6"/>
        <v>15.876777251184834</v>
      </c>
      <c r="E50" s="94" t="s">
        <v>118</v>
      </c>
      <c r="F50" s="90">
        <v>35</v>
      </c>
      <c r="G50" s="91">
        <f t="shared" si="7"/>
        <v>0.830367734282325</v>
      </c>
    </row>
    <row r="51" spans="1:7" ht="12.75">
      <c r="A51" s="89" t="s">
        <v>94</v>
      </c>
      <c r="B51" s="90">
        <v>1095</v>
      </c>
      <c r="C51" s="91">
        <f t="shared" si="6"/>
        <v>10.37914691943128</v>
      </c>
      <c r="E51" s="94" t="s">
        <v>119</v>
      </c>
      <c r="F51" s="90">
        <v>475</v>
      </c>
      <c r="G51" s="91">
        <f t="shared" si="7"/>
        <v>11.269276393831554</v>
      </c>
    </row>
    <row r="52" spans="1:7" ht="12.75">
      <c r="A52" s="89" t="s">
        <v>95</v>
      </c>
      <c r="B52" s="90">
        <v>570</v>
      </c>
      <c r="C52" s="91">
        <f t="shared" si="6"/>
        <v>5.402843601895735</v>
      </c>
      <c r="E52" s="94" t="s">
        <v>120</v>
      </c>
      <c r="F52" s="90">
        <v>1535</v>
      </c>
      <c r="G52" s="91">
        <f t="shared" si="7"/>
        <v>36.41755634638197</v>
      </c>
    </row>
    <row r="53" spans="1:7" ht="12.75">
      <c r="A53" s="95" t="s">
        <v>96</v>
      </c>
      <c r="B53" s="90">
        <v>290</v>
      </c>
      <c r="C53" s="91">
        <f t="shared" si="6"/>
        <v>2.748815165876777</v>
      </c>
      <c r="E53" s="94" t="s">
        <v>121</v>
      </c>
      <c r="F53" s="90">
        <v>1115</v>
      </c>
      <c r="G53" s="91">
        <f t="shared" si="7"/>
        <v>26.45314353499407</v>
      </c>
    </row>
    <row r="54" spans="1:7" ht="12.75">
      <c r="A54" s="95" t="s">
        <v>97</v>
      </c>
      <c r="B54" s="101">
        <v>4.5</v>
      </c>
      <c r="C54" s="91" t="s">
        <v>195</v>
      </c>
      <c r="E54" s="94" t="s">
        <v>122</v>
      </c>
      <c r="F54" s="90">
        <v>715</v>
      </c>
      <c r="G54" s="91">
        <f t="shared" si="7"/>
        <v>16.963226571767496</v>
      </c>
    </row>
    <row r="55" spans="1:7" ht="12.75">
      <c r="A55" s="89"/>
      <c r="B55" s="90"/>
      <c r="C55" s="91" t="s">
        <v>318</v>
      </c>
      <c r="E55" s="94" t="s">
        <v>123</v>
      </c>
      <c r="F55" s="90">
        <v>170</v>
      </c>
      <c r="G55" s="91">
        <f t="shared" si="7"/>
        <v>4.033214709371293</v>
      </c>
    </row>
    <row r="56" spans="1:7" ht="12.75">
      <c r="A56" s="84" t="s">
        <v>134</v>
      </c>
      <c r="B56" s="90"/>
      <c r="C56" s="91" t="s">
        <v>318</v>
      </c>
      <c r="E56" s="99" t="s">
        <v>124</v>
      </c>
      <c r="F56" s="96">
        <v>120</v>
      </c>
      <c r="G56" s="102">
        <f t="shared" si="7"/>
        <v>2.8469750889679717</v>
      </c>
    </row>
    <row r="57" spans="1:7" ht="12.75">
      <c r="A57" s="89" t="s">
        <v>98</v>
      </c>
      <c r="B57" s="90">
        <v>730</v>
      </c>
      <c r="C57" s="91">
        <f>B57*100/B$10</f>
        <v>6.919431279620853</v>
      </c>
      <c r="E57" s="94" t="s">
        <v>125</v>
      </c>
      <c r="F57" s="90">
        <v>743</v>
      </c>
      <c r="G57" s="91" t="s">
        <v>195</v>
      </c>
    </row>
    <row r="58" spans="1:7" ht="12.75">
      <c r="A58" s="89" t="s">
        <v>99</v>
      </c>
      <c r="B58" s="90">
        <v>2620</v>
      </c>
      <c r="C58" s="91">
        <f>B58*100/B$10</f>
        <v>24.834123222748815</v>
      </c>
      <c r="E58" s="94"/>
      <c r="F58" s="90"/>
      <c r="G58" s="91" t="s">
        <v>318</v>
      </c>
    </row>
    <row r="59" spans="1:7" ht="12.75">
      <c r="A59" s="89" t="s">
        <v>100</v>
      </c>
      <c r="B59" s="90">
        <v>3940</v>
      </c>
      <c r="C59" s="91">
        <f>B59*100/B$10</f>
        <v>37.345971563981045</v>
      </c>
      <c r="E59" s="100" t="s">
        <v>266</v>
      </c>
      <c r="F59" s="90"/>
      <c r="G59" s="91" t="s">
        <v>318</v>
      </c>
    </row>
    <row r="60" spans="1:7" ht="12.75">
      <c r="A60" s="89" t="s">
        <v>101</v>
      </c>
      <c r="B60" s="90">
        <v>3265</v>
      </c>
      <c r="C60" s="91">
        <f>B60*100/B$10</f>
        <v>30.9478672985782</v>
      </c>
      <c r="E60" s="100" t="s">
        <v>267</v>
      </c>
      <c r="F60" s="90"/>
      <c r="G60" s="91" t="s">
        <v>318</v>
      </c>
    </row>
    <row r="61" spans="1:7" ht="12.75">
      <c r="A61" s="89"/>
      <c r="B61" s="90"/>
      <c r="C61" s="91" t="s">
        <v>318</v>
      </c>
      <c r="E61" s="94" t="s">
        <v>259</v>
      </c>
      <c r="F61" s="90">
        <v>540</v>
      </c>
      <c r="G61" s="91">
        <f aca="true" t="shared" si="8" ref="G61:G67">F61*100/F$47</f>
        <v>12.811387900355871</v>
      </c>
    </row>
    <row r="62" spans="1:7" ht="12.75">
      <c r="A62" s="84" t="s">
        <v>281</v>
      </c>
      <c r="B62" s="90"/>
      <c r="C62" s="91" t="s">
        <v>318</v>
      </c>
      <c r="E62" s="94" t="s">
        <v>260</v>
      </c>
      <c r="F62" s="90">
        <v>480</v>
      </c>
      <c r="G62" s="91">
        <f t="shared" si="8"/>
        <v>11.387900355871887</v>
      </c>
    </row>
    <row r="63" spans="1:7" ht="12.75">
      <c r="A63" s="95" t="s">
        <v>102</v>
      </c>
      <c r="B63" s="96">
        <v>6845</v>
      </c>
      <c r="C63" s="91">
        <f aca="true" t="shared" si="9" ref="C63:C71">B63*100/B$10</f>
        <v>64.88151658767772</v>
      </c>
      <c r="E63" s="94" t="s">
        <v>261</v>
      </c>
      <c r="F63" s="90">
        <v>525</v>
      </c>
      <c r="G63" s="91">
        <f t="shared" si="8"/>
        <v>12.455516014234876</v>
      </c>
    </row>
    <row r="64" spans="1:7" ht="12.75">
      <c r="A64" s="95" t="s">
        <v>282</v>
      </c>
      <c r="B64" s="96">
        <v>165</v>
      </c>
      <c r="C64" s="91">
        <f t="shared" si="9"/>
        <v>1.5639810426540284</v>
      </c>
      <c r="E64" s="94" t="s">
        <v>262</v>
      </c>
      <c r="F64" s="90">
        <v>565</v>
      </c>
      <c r="G64" s="91">
        <f t="shared" si="8"/>
        <v>13.404507710557533</v>
      </c>
    </row>
    <row r="65" spans="1:7" ht="12.75">
      <c r="A65" s="89" t="s">
        <v>103</v>
      </c>
      <c r="B65" s="90">
        <v>3290</v>
      </c>
      <c r="C65" s="91">
        <f t="shared" si="9"/>
        <v>31.18483412322275</v>
      </c>
      <c r="E65" s="94" t="s">
        <v>263</v>
      </c>
      <c r="F65" s="90">
        <v>415</v>
      </c>
      <c r="G65" s="91">
        <f t="shared" si="8"/>
        <v>9.845788849347569</v>
      </c>
    </row>
    <row r="66" spans="1:7" ht="12.75">
      <c r="A66" s="89" t="s">
        <v>283</v>
      </c>
      <c r="B66" s="90">
        <v>100</v>
      </c>
      <c r="C66" s="91">
        <f t="shared" si="9"/>
        <v>0.9478672985781991</v>
      </c>
      <c r="E66" s="94" t="s">
        <v>264</v>
      </c>
      <c r="F66" s="90">
        <v>1420</v>
      </c>
      <c r="G66" s="91">
        <f t="shared" si="8"/>
        <v>33.68920521945433</v>
      </c>
    </row>
    <row r="67" spans="1:7" ht="12.75">
      <c r="A67" s="89" t="s">
        <v>104</v>
      </c>
      <c r="B67" s="90" t="s">
        <v>360</v>
      </c>
      <c r="C67" s="91" t="s">
        <v>360</v>
      </c>
      <c r="E67" s="99" t="s">
        <v>126</v>
      </c>
      <c r="F67" s="90">
        <v>265</v>
      </c>
      <c r="G67" s="91">
        <f t="shared" si="8"/>
        <v>6.2870699881376035</v>
      </c>
    </row>
    <row r="68" spans="1:7" ht="12.75">
      <c r="A68" s="89" t="s">
        <v>105</v>
      </c>
      <c r="B68" s="90">
        <v>40</v>
      </c>
      <c r="C68" s="91">
        <f t="shared" si="9"/>
        <v>0.3791469194312796</v>
      </c>
      <c r="E68" s="94"/>
      <c r="F68" s="90"/>
      <c r="G68" s="91"/>
    </row>
    <row r="69" spans="1:7" ht="12.75">
      <c r="A69" s="89" t="s">
        <v>106</v>
      </c>
      <c r="B69" s="90" t="s">
        <v>360</v>
      </c>
      <c r="C69" s="91" t="s">
        <v>360</v>
      </c>
      <c r="E69" s="94"/>
      <c r="F69" s="90"/>
      <c r="G69" s="91"/>
    </row>
    <row r="70" spans="1:7" ht="12.75">
      <c r="A70" s="89" t="s">
        <v>107</v>
      </c>
      <c r="B70" s="90">
        <v>10</v>
      </c>
      <c r="C70" s="91">
        <f t="shared" si="9"/>
        <v>0.0947867298578199</v>
      </c>
      <c r="E70" s="94"/>
      <c r="F70" s="90"/>
      <c r="G70" s="91"/>
    </row>
    <row r="71" spans="1:7" ht="12.75">
      <c r="A71" s="89" t="s">
        <v>108</v>
      </c>
      <c r="B71" s="90">
        <v>105</v>
      </c>
      <c r="C71" s="91">
        <f t="shared" si="9"/>
        <v>0.995260663507109</v>
      </c>
      <c r="E71" s="94"/>
      <c r="F71" s="90"/>
      <c r="G71" s="91"/>
    </row>
    <row r="72" spans="1:7" ht="12.75">
      <c r="A72" s="89"/>
      <c r="B72" s="90"/>
      <c r="C72" s="91" t="s">
        <v>318</v>
      </c>
      <c r="E72" s="100"/>
      <c r="F72" s="90"/>
      <c r="G72" s="91"/>
    </row>
    <row r="73" spans="1:7" ht="12.75">
      <c r="A73" s="84" t="s">
        <v>284</v>
      </c>
      <c r="B73" s="90"/>
      <c r="C73" s="91" t="s">
        <v>318</v>
      </c>
      <c r="E73" s="94"/>
      <c r="F73" s="90"/>
      <c r="G73" s="91"/>
    </row>
    <row r="74" spans="1:7" ht="12.75">
      <c r="A74" s="89" t="s">
        <v>321</v>
      </c>
      <c r="B74" s="90">
        <v>120</v>
      </c>
      <c r="C74" s="91">
        <f>B74*100/B$10</f>
        <v>1.1374407582938388</v>
      </c>
      <c r="E74" s="94"/>
      <c r="F74" s="90"/>
      <c r="G74" s="91"/>
    </row>
    <row r="75" spans="1:7" ht="12.75">
      <c r="A75" s="89" t="s">
        <v>322</v>
      </c>
      <c r="B75" s="90">
        <v>120</v>
      </c>
      <c r="C75" s="91">
        <f>B75*100/B$10</f>
        <v>1.1374407582938388</v>
      </c>
      <c r="E75" s="94"/>
      <c r="F75" s="90"/>
      <c r="G75" s="91"/>
    </row>
    <row r="76" spans="1:7" ht="13.5" thickBot="1">
      <c r="A76" s="103" t="s">
        <v>133</v>
      </c>
      <c r="B76" s="104">
        <v>110</v>
      </c>
      <c r="C76" s="105">
        <f>B76*100/B$10</f>
        <v>1.042654028436019</v>
      </c>
      <c r="D76" s="106"/>
      <c r="E76" s="107"/>
      <c r="F76" s="104"/>
      <c r="G76" s="105"/>
    </row>
    <row r="77" ht="13.5" thickTop="1">
      <c r="A77" s="65" t="s">
        <v>362</v>
      </c>
    </row>
    <row r="78" ht="12.75">
      <c r="A78" s="63" t="s">
        <v>196</v>
      </c>
    </row>
    <row r="79" ht="12.75">
      <c r="A79" s="63" t="s">
        <v>197</v>
      </c>
    </row>
    <row r="80" ht="12.75">
      <c r="A80" s="63" t="s">
        <v>295</v>
      </c>
    </row>
    <row r="81" ht="14.25">
      <c r="A81" s="108" t="s">
        <v>358</v>
      </c>
    </row>
    <row r="82" ht="14.25">
      <c r="A82" s="108" t="s">
        <v>357</v>
      </c>
    </row>
    <row r="83" ht="12.75">
      <c r="A83" s="63" t="s">
        <v>198</v>
      </c>
    </row>
  </sheetData>
  <printOptions/>
  <pageMargins left="0.6" right="0.53" top="0.2" bottom="0.53" header="0.2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FBP-1, 2, 3. Profile of Selected Demographic and Social Characteristics:  2000</dc:title>
  <dc:subject/>
  <dc:creator>Bureau of the Census - Population Division</dc:creator>
  <cp:keywords/>
  <dc:description/>
  <cp:lastModifiedBy>Bureau of the Census - Population Division</cp:lastModifiedBy>
  <cp:lastPrinted>2005-05-13T18:29:12Z</cp:lastPrinted>
  <dcterms:created xsi:type="dcterms:W3CDTF">2004-04-08T18:29:08Z</dcterms:created>
  <dcterms:modified xsi:type="dcterms:W3CDTF">2005-05-13T18:46:51Z</dcterms:modified>
  <cp:category/>
  <cp:version/>
  <cp:contentType/>
  <cp:contentStatus/>
</cp:coreProperties>
</file>