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Honduras" sheetId="1" r:id="rId1"/>
    <sheet name="FBP2-Honduras" sheetId="2" r:id="rId2"/>
    <sheet name="FBP3-Honduras" sheetId="3" r:id="rId3"/>
  </sheets>
  <definedNames>
    <definedName name="_xlnm.Print_Area" localSheetId="0">'FBP1-Honduras'!$A$1:$G$90</definedName>
    <definedName name="_xlnm.Print_Area" localSheetId="1">'FBP2-Honduras'!$A$1:$G$86</definedName>
    <definedName name="_xlnm.Print_Area" localSheetId="2">'FBP3-Honduras'!$A$1:$G$83</definedName>
  </definedNames>
  <calcPr fullCalcOnLoad="1"/>
</workbook>
</file>

<file path=xl/sharedStrings.xml><?xml version="1.0" encoding="utf-8"?>
<sst xmlns="http://schemas.openxmlformats.org/spreadsheetml/2006/main" count="478" uniqueCount="364">
  <si>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</si>
  <si>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</si>
  <si>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</si>
  <si>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</si>
  <si>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</si>
  <si>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</si>
  <si>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</si>
  <si>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</si>
  <si>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</si>
  <si>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</si>
  <si>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</si>
  <si>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</si>
  <si>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</si>
  <si>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</si>
  <si>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</si>
  <si>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</si>
  <si>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</si>
  <si>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</si>
  <si>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</si>
  <si>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</si>
  <si>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</si>
  <si>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</si>
  <si>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</si>
  <si>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</si>
  <si>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</si>
  <si>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</si>
  <si>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</si>
  <si>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</si>
  <si>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</si>
  <si>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</si>
  <si>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</si>
  <si>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</si>
  <si>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</si>
  <si>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</si>
  <si>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</si>
  <si>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</si>
  <si>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</si>
  <si>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</si>
  <si>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</si>
  <si>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</si>
  <si>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</si>
  <si>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</si>
  <si>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</si>
  <si>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</si>
  <si>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</si>
  <si>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</si>
  <si>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</si>
  <si>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</si>
  <si>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</si>
  <si>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</si>
  <si>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</si>
  <si>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</si>
  <si>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</si>
  <si>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</si>
  <si>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</si>
  <si>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</si>
  <si>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</si>
  <si>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</si>
  <si>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</si>
  <si>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</si>
  <si>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</si>
  <si>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</si>
  <si>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</si>
  <si>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</si>
  <si>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</si>
  <si>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</si>
  <si>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</si>
  <si>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</si>
  <si>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</si>
  <si>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</si>
  <si>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</si>
  <si>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</si>
  <si>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</si>
  <si>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</si>
  <si>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</si>
  <si>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</si>
  <si>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</si>
  <si>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</si>
  <si>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</si>
  <si>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</si>
  <si>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</si>
  <si>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</si>
  <si>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</si>
  <si>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</si>
  <si>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</si>
  <si>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</si>
  <si>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</si>
  <si>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</si>
  <si>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</si>
  <si>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</si>
  <si>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</si>
  <si>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</si>
  <si>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</si>
  <si>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</si>
  <si>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</si>
  <si>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</si>
  <si>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</si>
  <si>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</si>
  <si>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</si>
  <si>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</si>
  <si>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</si>
  <si>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</si>
  <si>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</si>
  <si>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</si>
  <si>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</si>
  <si>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</si>
  <si>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</si>
  <si>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</si>
  <si>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</si>
  <si>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</si>
  <si>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</si>
  <si>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</si>
  <si>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</si>
  <si>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</si>
  <si>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</si>
  <si>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</si>
  <si>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</si>
  <si>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</si>
  <si>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</si>
  <si>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</si>
  <si>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</si>
  <si>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</si>
  <si>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</si>
  <si>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</si>
  <si>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</si>
  <si>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</si>
  <si>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</si>
  <si>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</si>
  <si>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</si>
  <si>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</si>
  <si>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</si>
  <si>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</si>
  <si>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</si>
  <si>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</si>
  <si>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</si>
  <si>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</si>
  <si>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</si>
  <si>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</si>
  <si>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</si>
  <si>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</si>
  <si>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</si>
  <si>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</si>
  <si>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</si>
  <si>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</si>
  <si>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</si>
  <si>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</si>
  <si>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</si>
  <si>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</si>
  <si>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</si>
  <si>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</si>
  <si>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</si>
  <si>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</si>
  <si>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</si>
  <si>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</si>
  <si>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</si>
  <si>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</si>
  <si>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</si>
  <si>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</si>
  <si>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</si>
  <si>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</si>
  <si>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</si>
  <si>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</si>
  <si>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</si>
  <si>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</si>
  <si>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</si>
  <si>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</si>
  <si>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</si>
  <si>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</si>
  <si>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</si>
  <si>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</si>
  <si>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</si>
  <si>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</si>
  <si>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</si>
  <si>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</si>
  <si>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</si>
  <si>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</si>
  <si>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</si>
  <si>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</si>
  <si>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</si>
  <si>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</si>
  <si>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</si>
  <si>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</si>
  <si>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</si>
  <si>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</si>
  <si>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</si>
  <si>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</si>
  <si>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</si>
  <si>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</si>
  <si>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</si>
  <si>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</si>
  <si>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</si>
  <si>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</si>
  <si>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</si>
  <si>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</si>
  <si>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</si>
  <si>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</si>
  <si>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</si>
  <si>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</si>
  <si>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</si>
  <si>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</si>
  <si>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</si>
  <si>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</si>
  <si>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</si>
  <si>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</si>
  <si>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</si>
  <si>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</si>
  <si>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</si>
  <si>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</si>
  <si>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</si>
  <si>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</si>
  <si>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</si>
  <si>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</si>
  <si>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</si>
  <si>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</si>
  <si>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</si>
  <si>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</si>
  <si>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</si>
  <si>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</si>
  <si>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</si>
  <si>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</si>
  <si>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</si>
  <si>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</si>
  <si>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</si>
  <si>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</si>
  <si>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</si>
  <si>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</si>
  <si>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</si>
  <si>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</si>
  <si>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</si>
  <si>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</si>
  <si>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</si>
  <si>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</si>
  <si>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</si>
  <si>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</si>
  <si>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</si>
  <si>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</si>
  <si>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</si>
  <si>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</si>
  <si>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</si>
  <si>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</si>
  <si>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</si>
  <si>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</si>
  <si>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</si>
  <si>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</si>
  <si>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</si>
  <si>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</si>
  <si>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</si>
  <si>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</si>
  <si>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</si>
  <si>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</si>
  <si>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</si>
  <si>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</si>
  <si>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</si>
  <si>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</si>
  <si>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</si>
  <si>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</si>
  <si>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</si>
  <si>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</si>
  <si>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</si>
  <si>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</si>
  <si>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</si>
  <si>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</si>
  <si>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</si>
  <si>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</si>
  <si>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</si>
  <si>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</si>
  <si>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</si>
  <si>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</si>
  <si>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</si>
  <si>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</si>
  <si>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</si>
  <si>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</si>
  <si>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</si>
  <si>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</si>
  <si>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</si>
  <si>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</si>
  <si>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</si>
  <si>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</si>
  <si>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</si>
  <si>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</si>
  <si>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</si>
  <si>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</si>
  <si>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</si>
  <si>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</si>
  <si>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</si>
  <si>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</si>
  <si>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</si>
  <si>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</si>
  <si>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</si>
  <si>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</si>
  <si>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</si>
  <si>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</si>
  <si>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</si>
  <si>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</si>
  <si>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</si>
  <si>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</si>
  <si>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</si>
  <si>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</si>
  <si>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</si>
  <si>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</si>
  <si>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</si>
  <si>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</si>
  <si>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</si>
  <si>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</si>
  <si>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</si>
  <si>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</si>
  <si>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</si>
  <si>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</si>
  <si>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</si>
  <si>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</si>
  <si>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</si>
  <si>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</si>
  <si>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</si>
  <si>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</si>
  <si>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</si>
  <si>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</si>
  <si>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</si>
  <si>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</si>
  <si>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</si>
  <si>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</si>
  <si>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</si>
  <si>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</si>
  <si>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</si>
  <si>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</si>
  <si>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</si>
  <si>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</si>
  <si>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</si>
  <si>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</si>
  <si>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</si>
  <si>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</si>
  <si>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</si>
  <si>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</si>
  <si>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</si>
  <si>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</si>
  <si>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</si>
  <si>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</si>
  <si>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</si>
  <si>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</si>
  <si>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</si>
  <si>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</si>
  <si>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</si>
  <si>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</si>
  <si>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</si>
  <si>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</si>
  <si>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</si>
  <si>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</si>
  <si>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</si>
  <si>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</si>
  <si>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</si>
  <si>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</si>
  <si>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</si>
  <si>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</si>
  <si>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</si>
  <si>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</si>
  <si>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</si>
  <si>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</si>
  <si>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</si>
  <si>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</si>
  <si>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1</t>
    </r>
    <r>
      <rPr>
        <sz val="10"/>
        <rFont val="Arial"/>
        <family val="2"/>
      </rPr>
      <t xml:space="preserve"> This table includes only the foreign-born population; people born in Honduras to a U.S. citizen parent are considered native and are not included in this table.</t>
    </r>
  </si>
  <si>
    <r>
      <t>Population Universe:  People Born in Honduras</t>
    </r>
    <r>
      <rPr>
        <vertAlign val="superscript"/>
        <sz val="10"/>
        <rFont val="Arial"/>
        <family val="2"/>
      </rPr>
      <t>1</t>
    </r>
  </si>
  <si>
    <t>-</t>
  </si>
  <si>
    <t>Table with row headers in column A and column headers in  rows 5 through 7.</t>
  </si>
  <si>
    <t>Footnotes:</t>
  </si>
  <si>
    <t>Table with row headers in column A and E and column headers in row 8.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</si>
</sst>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SheetLayoutView="75" workbookViewId="0" topLeftCell="A1">
      <selection activeCell="A2" sqref="A2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6.574218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4.5" customHeight="1">
      <c r="A1" s="72" t="s">
        <v>361</v>
      </c>
    </row>
    <row r="2" ht="15.75">
      <c r="A2" s="1" t="s">
        <v>355</v>
      </c>
    </row>
    <row r="3" ht="14.25">
      <c r="A3" s="3" t="s">
        <v>359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17"/>
      <c r="F9" s="16"/>
      <c r="G9" s="17"/>
    </row>
    <row r="10" spans="1:7" ht="12.75">
      <c r="A10" s="18" t="s">
        <v>327</v>
      </c>
      <c r="B10" s="19">
        <v>282850</v>
      </c>
      <c r="C10" s="20">
        <f>B10*100/B$10</f>
        <v>100</v>
      </c>
      <c r="E10" s="21" t="s">
        <v>138</v>
      </c>
      <c r="F10" s="22"/>
      <c r="G10" s="23"/>
    </row>
    <row r="11" spans="1:7" ht="12.75">
      <c r="A11" s="18" t="s">
        <v>141</v>
      </c>
      <c r="B11" s="24"/>
      <c r="C11" s="23"/>
      <c r="E11" s="21" t="s">
        <v>190</v>
      </c>
      <c r="F11" s="24">
        <v>282850</v>
      </c>
      <c r="G11" s="25">
        <f>F11*100/F$11</f>
        <v>100</v>
      </c>
    </row>
    <row r="12" spans="1:7" ht="12.75">
      <c r="A12" s="26" t="s">
        <v>142</v>
      </c>
      <c r="B12" s="19">
        <v>71565</v>
      </c>
      <c r="C12" s="27">
        <f aca="true" t="shared" si="0" ref="C12:C19">B12*100/B$10</f>
        <v>25.301396499911615</v>
      </c>
      <c r="E12" s="2" t="s">
        <v>348</v>
      </c>
      <c r="F12" s="19">
        <v>139700</v>
      </c>
      <c r="G12" s="27">
        <f>F12*100/F$11</f>
        <v>49.39013611454835</v>
      </c>
    </row>
    <row r="13" spans="1:7" ht="12.75">
      <c r="A13" s="26" t="s">
        <v>324</v>
      </c>
      <c r="B13" s="19">
        <v>13660</v>
      </c>
      <c r="C13" s="27">
        <f t="shared" si="0"/>
        <v>4.8294148842142475</v>
      </c>
      <c r="E13" s="2" t="s">
        <v>349</v>
      </c>
      <c r="F13" s="19">
        <v>143150</v>
      </c>
      <c r="G13" s="27">
        <f>F13*100/F$11</f>
        <v>50.60986388545165</v>
      </c>
    </row>
    <row r="14" spans="1:7" ht="12.75">
      <c r="A14" s="26" t="s">
        <v>143</v>
      </c>
      <c r="B14" s="19">
        <v>28550</v>
      </c>
      <c r="C14" s="27">
        <f t="shared" si="0"/>
        <v>10.093689234576631</v>
      </c>
      <c r="F14" s="19"/>
      <c r="G14" s="27"/>
    </row>
    <row r="15" spans="1:7" ht="12.75">
      <c r="A15" s="26" t="s">
        <v>303</v>
      </c>
      <c r="B15" s="19">
        <v>29350</v>
      </c>
      <c r="C15" s="27">
        <f t="shared" si="0"/>
        <v>10.37652465971363</v>
      </c>
      <c r="E15" s="2" t="s">
        <v>350</v>
      </c>
      <c r="F15" s="19">
        <v>2780</v>
      </c>
      <c r="G15" s="27">
        <f aca="true" t="shared" si="1" ref="G15:G27">F15*100/F$11</f>
        <v>0.9828531023510695</v>
      </c>
    </row>
    <row r="16" spans="1:7" ht="12.75">
      <c r="A16" s="26" t="s">
        <v>144</v>
      </c>
      <c r="B16" s="19">
        <v>211285</v>
      </c>
      <c r="C16" s="27">
        <f t="shared" si="0"/>
        <v>74.69860350008838</v>
      </c>
      <c r="E16" s="2" t="s">
        <v>351</v>
      </c>
      <c r="F16" s="19">
        <v>5905</v>
      </c>
      <c r="G16" s="27">
        <f t="shared" si="1"/>
        <v>2.0876789817924695</v>
      </c>
    </row>
    <row r="17" spans="1:7" ht="12.75">
      <c r="A17" s="26" t="s">
        <v>325</v>
      </c>
      <c r="B17" s="19">
        <v>146800</v>
      </c>
      <c r="C17" s="27">
        <f t="shared" si="0"/>
        <v>51.900300512639205</v>
      </c>
      <c r="E17" s="2" t="s">
        <v>352</v>
      </c>
      <c r="F17" s="19">
        <v>11645</v>
      </c>
      <c r="G17" s="27">
        <f t="shared" si="1"/>
        <v>4.117023157150433</v>
      </c>
    </row>
    <row r="18" spans="1:7" ht="12.75">
      <c r="A18" s="26" t="s">
        <v>143</v>
      </c>
      <c r="B18" s="19">
        <v>53265</v>
      </c>
      <c r="C18" s="27">
        <f t="shared" si="0"/>
        <v>18.831536149902774</v>
      </c>
      <c r="E18" s="2" t="s">
        <v>353</v>
      </c>
      <c r="F18" s="19">
        <v>21385</v>
      </c>
      <c r="G18" s="27">
        <f t="shared" si="1"/>
        <v>7.560544458193389</v>
      </c>
    </row>
    <row r="19" spans="1:7" ht="12.75">
      <c r="A19" s="26" t="s">
        <v>304</v>
      </c>
      <c r="B19" s="19">
        <v>11225</v>
      </c>
      <c r="C19" s="27">
        <f t="shared" si="0"/>
        <v>3.968534558953509</v>
      </c>
      <c r="E19" s="2" t="s">
        <v>0</v>
      </c>
      <c r="F19" s="19">
        <v>38470</v>
      </c>
      <c r="G19" s="27">
        <f t="shared" si="1"/>
        <v>13.600848506275412</v>
      </c>
    </row>
    <row r="20" spans="1:7" ht="12.75">
      <c r="A20" s="26"/>
      <c r="B20" s="19"/>
      <c r="C20" s="27"/>
      <c r="E20" s="2" t="s">
        <v>1</v>
      </c>
      <c r="F20" s="19">
        <v>81300</v>
      </c>
      <c r="G20" s="27">
        <f t="shared" si="1"/>
        <v>28.743150079547462</v>
      </c>
    </row>
    <row r="21" spans="1:7" ht="12.75">
      <c r="A21" s="28" t="s">
        <v>145</v>
      </c>
      <c r="B21" s="19"/>
      <c r="C21" s="27"/>
      <c r="E21" s="2" t="s">
        <v>2</v>
      </c>
      <c r="F21" s="19">
        <v>64470</v>
      </c>
      <c r="G21" s="27">
        <f t="shared" si="1"/>
        <v>22.79299982322786</v>
      </c>
    </row>
    <row r="22" spans="1:7" ht="12.75">
      <c r="A22" s="29" t="s">
        <v>326</v>
      </c>
      <c r="B22" s="19">
        <v>259230</v>
      </c>
      <c r="C22" s="27">
        <f aca="true" t="shared" si="2" ref="C22:C29">B22*100/B$10</f>
        <v>91.64928407283013</v>
      </c>
      <c r="E22" s="2" t="s">
        <v>3</v>
      </c>
      <c r="F22" s="19">
        <v>31780</v>
      </c>
      <c r="G22" s="27">
        <f t="shared" si="1"/>
        <v>11.235637263567261</v>
      </c>
    </row>
    <row r="23" spans="1:7" ht="12.75">
      <c r="A23" s="29" t="s">
        <v>328</v>
      </c>
      <c r="B23" s="19">
        <v>120440</v>
      </c>
      <c r="C23" s="27">
        <f t="shared" si="2"/>
        <v>42.58087325437511</v>
      </c>
      <c r="E23" s="2" t="s">
        <v>4</v>
      </c>
      <c r="F23" s="19">
        <v>7750</v>
      </c>
      <c r="G23" s="27">
        <f t="shared" si="1"/>
        <v>2.739968181014672</v>
      </c>
    </row>
    <row r="24" spans="1:7" ht="12.75">
      <c r="A24" s="29" t="s">
        <v>146</v>
      </c>
      <c r="B24" s="19">
        <v>14365</v>
      </c>
      <c r="C24" s="27">
        <f t="shared" si="2"/>
        <v>5.078663602616228</v>
      </c>
      <c r="E24" s="2" t="s">
        <v>5</v>
      </c>
      <c r="F24" s="19">
        <v>6125</v>
      </c>
      <c r="G24" s="27">
        <f t="shared" si="1"/>
        <v>2.165458723705144</v>
      </c>
    </row>
    <row r="25" spans="1:7" ht="12.75">
      <c r="A25" s="29" t="s">
        <v>147</v>
      </c>
      <c r="B25" s="19">
        <v>3030</v>
      </c>
      <c r="C25" s="27">
        <f t="shared" si="2"/>
        <v>1.0712391727063815</v>
      </c>
      <c r="E25" s="2" t="s">
        <v>6</v>
      </c>
      <c r="F25" s="19">
        <v>7470</v>
      </c>
      <c r="G25" s="27">
        <f t="shared" si="1"/>
        <v>2.6409757822167226</v>
      </c>
    </row>
    <row r="26" spans="1:7" ht="12.75">
      <c r="A26" s="29" t="s">
        <v>329</v>
      </c>
      <c r="B26" s="19">
        <v>620</v>
      </c>
      <c r="C26" s="27">
        <f t="shared" si="2"/>
        <v>0.21919745448117375</v>
      </c>
      <c r="E26" s="2" t="s">
        <v>7</v>
      </c>
      <c r="F26" s="19">
        <v>2980</v>
      </c>
      <c r="G26" s="27">
        <f t="shared" si="1"/>
        <v>1.053561958635319</v>
      </c>
    </row>
    <row r="27" spans="1:7" ht="12.75">
      <c r="A27" s="29" t="s">
        <v>148</v>
      </c>
      <c r="B27" s="19">
        <v>255</v>
      </c>
      <c r="C27" s="27">
        <f t="shared" si="2"/>
        <v>0.09015379176241824</v>
      </c>
      <c r="E27" s="2" t="s">
        <v>139</v>
      </c>
      <c r="F27" s="19">
        <v>795</v>
      </c>
      <c r="G27" s="27">
        <f t="shared" si="1"/>
        <v>0.28106770372989215</v>
      </c>
    </row>
    <row r="28" spans="1:7" ht="12.75">
      <c r="A28" s="29" t="s">
        <v>330</v>
      </c>
      <c r="B28" s="19">
        <v>120525</v>
      </c>
      <c r="C28" s="27">
        <f t="shared" si="2"/>
        <v>42.61092451829592</v>
      </c>
      <c r="F28" s="19"/>
      <c r="G28" s="27"/>
    </row>
    <row r="29" spans="1:7" ht="12.75">
      <c r="A29" s="29" t="s">
        <v>331</v>
      </c>
      <c r="B29" s="19">
        <v>23620</v>
      </c>
      <c r="C29" s="27">
        <f t="shared" si="2"/>
        <v>8.350715927169878</v>
      </c>
      <c r="E29" s="2" t="s">
        <v>140</v>
      </c>
      <c r="F29" s="30">
        <v>32.4</v>
      </c>
      <c r="G29" s="27" t="s">
        <v>195</v>
      </c>
    </row>
    <row r="30" spans="1:7" ht="12.75">
      <c r="A30" s="26"/>
      <c r="B30" s="19"/>
      <c r="C30" s="27"/>
      <c r="F30" s="19"/>
      <c r="G30" s="27"/>
    </row>
    <row r="31" spans="1:7" ht="12.75">
      <c r="A31" s="28" t="s">
        <v>150</v>
      </c>
      <c r="B31" s="19"/>
      <c r="C31" s="27"/>
      <c r="E31" s="2" t="s">
        <v>8</v>
      </c>
      <c r="F31" s="19">
        <v>252205</v>
      </c>
      <c r="G31" s="27">
        <f aca="true" t="shared" si="3" ref="G31:G38">F31*100/F$11</f>
        <v>89.16563549584585</v>
      </c>
    </row>
    <row r="32" spans="1:7" ht="12.75">
      <c r="A32" s="29" t="s">
        <v>149</v>
      </c>
      <c r="B32" s="19">
        <v>272775</v>
      </c>
      <c r="C32" s="27">
        <f>B32*100/B$10</f>
        <v>96.43804136468093</v>
      </c>
      <c r="E32" s="2" t="s">
        <v>9</v>
      </c>
      <c r="F32" s="19">
        <v>124480</v>
      </c>
      <c r="G32" s="27">
        <f t="shared" si="3"/>
        <v>44.00919215131695</v>
      </c>
    </row>
    <row r="33" spans="1:7" ht="12.75">
      <c r="A33" s="29" t="s">
        <v>151</v>
      </c>
      <c r="B33" s="19">
        <v>10075</v>
      </c>
      <c r="C33" s="27">
        <f>B33*100/B$10</f>
        <v>3.5619586353190735</v>
      </c>
      <c r="E33" s="2" t="s">
        <v>10</v>
      </c>
      <c r="F33" s="19">
        <v>127725</v>
      </c>
      <c r="G33" s="27">
        <f t="shared" si="3"/>
        <v>45.1564433445289</v>
      </c>
    </row>
    <row r="34" spans="1:7" ht="12.75">
      <c r="A34" s="29" t="s">
        <v>332</v>
      </c>
      <c r="B34" s="19">
        <v>5375</v>
      </c>
      <c r="C34" s="27">
        <f>B34*100/B$10</f>
        <v>1.900300512639208</v>
      </c>
      <c r="E34" s="2" t="s">
        <v>11</v>
      </c>
      <c r="F34" s="19">
        <v>234060</v>
      </c>
      <c r="G34" s="27">
        <f t="shared" si="3"/>
        <v>82.75057450945731</v>
      </c>
    </row>
    <row r="35" spans="1:7" ht="12.75">
      <c r="A35" s="26"/>
      <c r="B35" s="19"/>
      <c r="C35" s="27"/>
      <c r="E35" s="2" t="s">
        <v>13</v>
      </c>
      <c r="F35" s="19">
        <v>14740</v>
      </c>
      <c r="G35" s="27">
        <f t="shared" si="3"/>
        <v>5.211242708149196</v>
      </c>
    </row>
    <row r="36" spans="1:7" ht="12.75">
      <c r="A36" s="31" t="s">
        <v>152</v>
      </c>
      <c r="B36" s="19"/>
      <c r="C36" s="27"/>
      <c r="E36" s="2" t="s">
        <v>14</v>
      </c>
      <c r="F36" s="19">
        <v>11250</v>
      </c>
      <c r="G36" s="27">
        <f t="shared" si="3"/>
        <v>3.9773731659890403</v>
      </c>
    </row>
    <row r="37" spans="1:7" ht="12.75">
      <c r="A37" s="31" t="s">
        <v>175</v>
      </c>
      <c r="B37" s="24">
        <v>280075</v>
      </c>
      <c r="C37" s="20">
        <f aca="true" t="shared" si="4" ref="C37:C45">B37*100/B$37</f>
        <v>100</v>
      </c>
      <c r="E37" s="2" t="s">
        <v>12</v>
      </c>
      <c r="F37" s="19">
        <v>3840</v>
      </c>
      <c r="G37" s="27">
        <f t="shared" si="3"/>
        <v>1.3576100406575924</v>
      </c>
    </row>
    <row r="38" spans="1:7" ht="12.75">
      <c r="A38" s="32" t="s">
        <v>333</v>
      </c>
      <c r="B38" s="19">
        <v>18355</v>
      </c>
      <c r="C38" s="27">
        <f t="shared" si="4"/>
        <v>6.553601713826653</v>
      </c>
      <c r="E38" s="2" t="s">
        <v>10</v>
      </c>
      <c r="F38" s="19">
        <v>7405</v>
      </c>
      <c r="G38" s="27">
        <f t="shared" si="3"/>
        <v>2.6179954039243416</v>
      </c>
    </row>
    <row r="39" spans="1:7" ht="12.75">
      <c r="A39" s="32" t="s">
        <v>153</v>
      </c>
      <c r="B39" s="19">
        <v>261720</v>
      </c>
      <c r="C39" s="27">
        <f t="shared" si="4"/>
        <v>93.44639828617335</v>
      </c>
      <c r="F39" s="19"/>
      <c r="G39" s="27"/>
    </row>
    <row r="40" spans="1:7" ht="12.75">
      <c r="A40" s="32" t="s">
        <v>176</v>
      </c>
      <c r="B40" s="19">
        <v>185345</v>
      </c>
      <c r="C40" s="27">
        <f t="shared" si="4"/>
        <v>66.17691689725966</v>
      </c>
      <c r="E40" s="21" t="s">
        <v>171</v>
      </c>
      <c r="F40" s="19"/>
      <c r="G40" s="27"/>
    </row>
    <row r="41" spans="1:7" ht="12.75">
      <c r="A41" s="32" t="s">
        <v>154</v>
      </c>
      <c r="B41" s="19">
        <v>259980</v>
      </c>
      <c r="C41" s="27">
        <f t="shared" si="4"/>
        <v>92.82513612425244</v>
      </c>
      <c r="E41" s="21" t="s">
        <v>191</v>
      </c>
      <c r="F41" s="24">
        <v>262525</v>
      </c>
      <c r="G41" s="20">
        <f>F41*100/F$41</f>
        <v>100</v>
      </c>
    </row>
    <row r="42" spans="1:7" ht="12.75">
      <c r="A42" s="32" t="s">
        <v>176</v>
      </c>
      <c r="B42" s="33">
        <v>184355</v>
      </c>
      <c r="C42" s="27">
        <f t="shared" si="4"/>
        <v>65.82344014995984</v>
      </c>
      <c r="E42" s="2" t="s">
        <v>15</v>
      </c>
      <c r="F42" s="19">
        <v>97485</v>
      </c>
      <c r="G42" s="27">
        <f aca="true" t="shared" si="5" ref="G42:G48">F42*100/F$41</f>
        <v>37.13360632320731</v>
      </c>
    </row>
    <row r="43" spans="1:7" ht="12.75">
      <c r="A43" s="32" t="s">
        <v>155</v>
      </c>
      <c r="B43" s="19">
        <v>625</v>
      </c>
      <c r="C43" s="27">
        <f t="shared" si="4"/>
        <v>0.22315451218423638</v>
      </c>
      <c r="E43" s="2" t="s">
        <v>127</v>
      </c>
      <c r="F43" s="19">
        <v>126050</v>
      </c>
      <c r="G43" s="27">
        <f t="shared" si="5"/>
        <v>48.014474811922675</v>
      </c>
    </row>
    <row r="44" spans="1:7" ht="12.75">
      <c r="A44" s="32" t="s">
        <v>176</v>
      </c>
      <c r="B44" s="19">
        <v>270</v>
      </c>
      <c r="C44" s="27">
        <f t="shared" si="4"/>
        <v>0.0964027492635901</v>
      </c>
      <c r="E44" s="2" t="s">
        <v>16</v>
      </c>
      <c r="F44" s="19">
        <v>14275</v>
      </c>
      <c r="G44" s="27">
        <f t="shared" si="5"/>
        <v>5.437577373583468</v>
      </c>
    </row>
    <row r="45" spans="1:7" ht="12.75">
      <c r="A45" s="32" t="s">
        <v>156</v>
      </c>
      <c r="B45" s="19">
        <v>200</v>
      </c>
      <c r="C45" s="27">
        <f t="shared" si="4"/>
        <v>0.07140944389895564</v>
      </c>
      <c r="E45" s="2" t="s">
        <v>17</v>
      </c>
      <c r="F45" s="19">
        <v>7315</v>
      </c>
      <c r="G45" s="27">
        <f t="shared" si="5"/>
        <v>2.786401295114751</v>
      </c>
    </row>
    <row r="46" spans="1:7" ht="12.75">
      <c r="A46" s="32" t="s">
        <v>176</v>
      </c>
      <c r="B46" s="19">
        <v>95</v>
      </c>
      <c r="C46" s="27" t="s">
        <v>360</v>
      </c>
      <c r="E46" s="2" t="s">
        <v>18</v>
      </c>
      <c r="F46" s="19">
        <v>6155</v>
      </c>
      <c r="G46" s="27">
        <f t="shared" si="5"/>
        <v>2.3445386153699648</v>
      </c>
    </row>
    <row r="47" spans="1:7" ht="12.75">
      <c r="A47" s="26"/>
      <c r="B47" s="19"/>
      <c r="C47" s="27"/>
      <c r="E47" s="2" t="s">
        <v>19</v>
      </c>
      <c r="F47" s="19">
        <v>17395</v>
      </c>
      <c r="G47" s="27">
        <f t="shared" si="5"/>
        <v>6.626035615655652</v>
      </c>
    </row>
    <row r="48" spans="1:7" ht="12.75">
      <c r="A48" s="34" t="s">
        <v>157</v>
      </c>
      <c r="B48" s="19"/>
      <c r="C48" s="27"/>
      <c r="E48" s="2" t="s">
        <v>18</v>
      </c>
      <c r="F48" s="19">
        <v>11345</v>
      </c>
      <c r="G48" s="27">
        <f t="shared" si="5"/>
        <v>4.321493191124655</v>
      </c>
    </row>
    <row r="49" spans="1:7" ht="12.75">
      <c r="A49" s="34" t="s">
        <v>335</v>
      </c>
      <c r="B49" s="24">
        <v>282850</v>
      </c>
      <c r="C49" s="20">
        <f aca="true" t="shared" si="6" ref="C49:C60">B49*100/B$10</f>
        <v>100</v>
      </c>
      <c r="F49" s="19"/>
      <c r="G49" s="27"/>
    </row>
    <row r="50" spans="1:7" ht="12.75">
      <c r="A50" s="29" t="s">
        <v>334</v>
      </c>
      <c r="B50" s="19">
        <v>280140</v>
      </c>
      <c r="C50" s="27">
        <f t="shared" si="6"/>
        <v>99.04189499734842</v>
      </c>
      <c r="E50" s="21" t="s">
        <v>172</v>
      </c>
      <c r="F50" s="19"/>
      <c r="G50" s="27"/>
    </row>
    <row r="51" spans="1:7" ht="12.75">
      <c r="A51" s="29" t="s">
        <v>336</v>
      </c>
      <c r="B51" s="19">
        <v>90850</v>
      </c>
      <c r="C51" s="27">
        <f t="shared" si="6"/>
        <v>32.11949796712038</v>
      </c>
      <c r="E51" s="21" t="s">
        <v>173</v>
      </c>
      <c r="F51" s="19"/>
      <c r="G51" s="27"/>
    </row>
    <row r="52" spans="1:7" ht="12.75">
      <c r="A52" s="29" t="s">
        <v>337</v>
      </c>
      <c r="B52" s="19">
        <v>56800</v>
      </c>
      <c r="C52" s="27">
        <f t="shared" si="6"/>
        <v>20.081315184726886</v>
      </c>
      <c r="E52" s="21" t="s">
        <v>192</v>
      </c>
      <c r="F52" s="24">
        <v>11605</v>
      </c>
      <c r="G52" s="20">
        <f>F52*100/F52</f>
        <v>100</v>
      </c>
    </row>
    <row r="53" spans="1:7" ht="12.75">
      <c r="A53" s="29" t="s">
        <v>338</v>
      </c>
      <c r="B53" s="19">
        <v>43890</v>
      </c>
      <c r="C53" s="27">
        <f t="shared" si="6"/>
        <v>15.517058511578576</v>
      </c>
      <c r="E53" s="2" t="s">
        <v>174</v>
      </c>
      <c r="F53" s="19">
        <v>3120</v>
      </c>
      <c r="G53" s="27">
        <f>F53*100/F52</f>
        <v>26.884963377854373</v>
      </c>
    </row>
    <row r="54" spans="1:7" ht="12.75">
      <c r="A54" s="29" t="s">
        <v>158</v>
      </c>
      <c r="B54" s="19">
        <v>23520</v>
      </c>
      <c r="C54" s="27">
        <f t="shared" si="6"/>
        <v>8.315361499027754</v>
      </c>
      <c r="F54" s="19"/>
      <c r="G54" s="27"/>
    </row>
    <row r="55" spans="1:7" ht="12.75">
      <c r="A55" s="29" t="s">
        <v>339</v>
      </c>
      <c r="B55" s="19">
        <v>44020</v>
      </c>
      <c r="C55" s="27">
        <f t="shared" si="6"/>
        <v>15.563019268163337</v>
      </c>
      <c r="E55" s="21" t="s">
        <v>177</v>
      </c>
      <c r="F55" s="19"/>
      <c r="G55" s="27"/>
    </row>
    <row r="56" spans="1:7" ht="12.75">
      <c r="A56" s="29" t="s">
        <v>159</v>
      </c>
      <c r="B56" s="19">
        <v>4900</v>
      </c>
      <c r="C56" s="27">
        <f t="shared" si="6"/>
        <v>1.7323669789641152</v>
      </c>
      <c r="E56" s="21" t="s">
        <v>178</v>
      </c>
      <c r="F56" s="19"/>
      <c r="G56" s="27"/>
    </row>
    <row r="57" spans="1:7" ht="12.75">
      <c r="A57" s="29" t="s">
        <v>340</v>
      </c>
      <c r="B57" s="19">
        <v>44590</v>
      </c>
      <c r="C57" s="27">
        <f t="shared" si="6"/>
        <v>15.76453950857345</v>
      </c>
      <c r="E57" s="21" t="s">
        <v>179</v>
      </c>
      <c r="F57" s="24">
        <v>52205</v>
      </c>
      <c r="G57" s="20">
        <f aca="true" t="shared" si="7" ref="G57:G62">F57*100/F$57</f>
        <v>100</v>
      </c>
    </row>
    <row r="58" spans="1:7" ht="12.75">
      <c r="A58" s="29" t="s">
        <v>160</v>
      </c>
      <c r="B58" s="19">
        <v>11190</v>
      </c>
      <c r="C58" s="27">
        <f t="shared" si="6"/>
        <v>3.956160509103765</v>
      </c>
      <c r="E58" s="2" t="s">
        <v>20</v>
      </c>
      <c r="F58" s="19">
        <v>520</v>
      </c>
      <c r="G58" s="27">
        <f t="shared" si="7"/>
        <v>0.9960731730677138</v>
      </c>
    </row>
    <row r="59" spans="1:7" ht="12.75">
      <c r="A59" s="29" t="s">
        <v>341</v>
      </c>
      <c r="B59" s="19">
        <v>2710</v>
      </c>
      <c r="C59" s="27">
        <f t="shared" si="6"/>
        <v>0.9581050026515822</v>
      </c>
      <c r="E59" s="2" t="s">
        <v>21</v>
      </c>
      <c r="F59" s="19">
        <v>930</v>
      </c>
      <c r="G59" s="27">
        <f t="shared" si="7"/>
        <v>1.7814385595249498</v>
      </c>
    </row>
    <row r="60" spans="1:7" ht="12.75">
      <c r="A60" s="29" t="s">
        <v>161</v>
      </c>
      <c r="B60" s="19">
        <v>1310</v>
      </c>
      <c r="C60" s="27">
        <f t="shared" si="6"/>
        <v>0.4631430086618349</v>
      </c>
      <c r="E60" s="2" t="s">
        <v>180</v>
      </c>
      <c r="F60" s="19">
        <v>17340</v>
      </c>
      <c r="G60" s="27">
        <f t="shared" si="7"/>
        <v>33.21520927114261</v>
      </c>
    </row>
    <row r="61" spans="1:7" ht="12.75">
      <c r="A61" s="29" t="s">
        <v>162</v>
      </c>
      <c r="B61" s="19">
        <v>1400</v>
      </c>
      <c r="C61" s="27">
        <f>B61*100/B$10</f>
        <v>0.4949619939897472</v>
      </c>
      <c r="E61" s="2" t="s">
        <v>22</v>
      </c>
      <c r="F61" s="19">
        <v>18075</v>
      </c>
      <c r="G61" s="27">
        <f t="shared" si="7"/>
        <v>34.62312039076717</v>
      </c>
    </row>
    <row r="62" spans="1:7" ht="12.75">
      <c r="A62" s="29"/>
      <c r="B62" s="19"/>
      <c r="C62" s="27"/>
      <c r="E62" s="2" t="s">
        <v>181</v>
      </c>
      <c r="F62" s="19">
        <v>15340</v>
      </c>
      <c r="G62" s="27">
        <f t="shared" si="7"/>
        <v>29.384158605497557</v>
      </c>
    </row>
    <row r="63" spans="1:7" ht="12.75">
      <c r="A63" s="34" t="s">
        <v>163</v>
      </c>
      <c r="B63" s="19"/>
      <c r="C63" s="27"/>
      <c r="F63" s="19"/>
      <c r="G63" s="27"/>
    </row>
    <row r="64" spans="1:7" ht="14.25">
      <c r="A64" s="28" t="s">
        <v>306</v>
      </c>
      <c r="B64" s="24">
        <v>90845</v>
      </c>
      <c r="C64" s="20">
        <f aca="true" t="shared" si="8" ref="C64:C73">B64*100/B$64</f>
        <v>100</v>
      </c>
      <c r="E64" s="21" t="s">
        <v>182</v>
      </c>
      <c r="F64" s="19"/>
      <c r="G64" s="27"/>
    </row>
    <row r="65" spans="1:7" ht="12.75">
      <c r="A65" s="29" t="s">
        <v>164</v>
      </c>
      <c r="B65" s="19">
        <v>74480</v>
      </c>
      <c r="C65" s="27">
        <f t="shared" si="8"/>
        <v>81.98579998899224</v>
      </c>
      <c r="E65" s="21" t="s">
        <v>193</v>
      </c>
      <c r="F65" s="24">
        <v>202670</v>
      </c>
      <c r="G65" s="20">
        <f>F65*100/F$65</f>
        <v>100</v>
      </c>
    </row>
    <row r="66" spans="1:7" ht="12.75">
      <c r="A66" s="29" t="s">
        <v>165</v>
      </c>
      <c r="B66" s="19">
        <v>49315</v>
      </c>
      <c r="C66" s="27">
        <f t="shared" si="8"/>
        <v>54.28477076338819</v>
      </c>
      <c r="E66" s="2" t="s">
        <v>23</v>
      </c>
      <c r="F66" s="19">
        <v>72105</v>
      </c>
      <c r="G66" s="27">
        <f aca="true" t="shared" si="9" ref="G66:G72">F66*100/F$65</f>
        <v>35.577539843094684</v>
      </c>
    </row>
    <row r="67" spans="1:7" ht="12.75">
      <c r="A67" s="29" t="s">
        <v>166</v>
      </c>
      <c r="B67" s="19">
        <v>43595</v>
      </c>
      <c r="C67" s="27">
        <f t="shared" si="8"/>
        <v>47.9883317739006</v>
      </c>
      <c r="E67" s="2" t="s">
        <v>183</v>
      </c>
      <c r="F67" s="19">
        <v>40680</v>
      </c>
      <c r="G67" s="27">
        <f t="shared" si="9"/>
        <v>20.072038288843935</v>
      </c>
    </row>
    <row r="68" spans="1:7" ht="12.75">
      <c r="A68" s="29" t="s">
        <v>165</v>
      </c>
      <c r="B68" s="19">
        <v>30800</v>
      </c>
      <c r="C68" s="27">
        <f t="shared" si="8"/>
        <v>33.90390225108702</v>
      </c>
      <c r="E68" s="2" t="s">
        <v>184</v>
      </c>
      <c r="F68" s="19">
        <v>42310</v>
      </c>
      <c r="G68" s="27">
        <f t="shared" si="9"/>
        <v>20.876301376622095</v>
      </c>
    </row>
    <row r="69" spans="1:7" ht="12.75">
      <c r="A69" s="29" t="s">
        <v>167</v>
      </c>
      <c r="B69" s="19">
        <v>19820</v>
      </c>
      <c r="C69" s="27">
        <f t="shared" si="8"/>
        <v>21.817381253783918</v>
      </c>
      <c r="E69" s="2" t="s">
        <v>24</v>
      </c>
      <c r="F69" s="19">
        <v>24145</v>
      </c>
      <c r="G69" s="27">
        <f t="shared" si="9"/>
        <v>11.913455370799822</v>
      </c>
    </row>
    <row r="70" spans="1:7" ht="12.75">
      <c r="A70" s="29" t="s">
        <v>165</v>
      </c>
      <c r="B70" s="19">
        <v>13205</v>
      </c>
      <c r="C70" s="27">
        <f t="shared" si="8"/>
        <v>14.535747702130001</v>
      </c>
      <c r="E70" s="2" t="s">
        <v>25</v>
      </c>
      <c r="F70" s="19">
        <v>7050</v>
      </c>
      <c r="G70" s="27">
        <f t="shared" si="9"/>
        <v>3.4785612078748707</v>
      </c>
    </row>
    <row r="71" spans="1:7" ht="12.75">
      <c r="A71" s="29" t="s">
        <v>168</v>
      </c>
      <c r="B71" s="19">
        <v>16365</v>
      </c>
      <c r="C71" s="27">
        <f t="shared" si="8"/>
        <v>18.01420001100776</v>
      </c>
      <c r="E71" s="2" t="s">
        <v>26</v>
      </c>
      <c r="F71" s="19">
        <v>10865</v>
      </c>
      <c r="G71" s="27">
        <f t="shared" si="9"/>
        <v>5.3609315636255985</v>
      </c>
    </row>
    <row r="72" spans="1:7" ht="12.75">
      <c r="A72" s="29" t="s">
        <v>169</v>
      </c>
      <c r="B72" s="19">
        <v>9675</v>
      </c>
      <c r="C72" s="27">
        <f t="shared" si="8"/>
        <v>10.650008255820353</v>
      </c>
      <c r="E72" s="2" t="s">
        <v>185</v>
      </c>
      <c r="F72" s="19">
        <v>5515</v>
      </c>
      <c r="G72" s="27">
        <f t="shared" si="9"/>
        <v>2.7211723491389943</v>
      </c>
    </row>
    <row r="73" spans="1:7" ht="12.75">
      <c r="A73" s="29" t="s">
        <v>170</v>
      </c>
      <c r="B73" s="19">
        <v>1880</v>
      </c>
      <c r="C73" s="27">
        <f t="shared" si="8"/>
        <v>2.0694589685728437</v>
      </c>
      <c r="F73" s="19"/>
      <c r="G73" s="27"/>
    </row>
    <row r="74" spans="1:7" ht="12.75">
      <c r="A74" s="26"/>
      <c r="B74" s="35"/>
      <c r="C74" s="23"/>
      <c r="E74" s="2" t="s">
        <v>186</v>
      </c>
      <c r="F74" s="35" t="s">
        <v>195</v>
      </c>
      <c r="G74" s="36">
        <f>SUM(F68:F72)*100/F65</f>
        <v>44.35042186806138</v>
      </c>
    </row>
    <row r="75" spans="1:7" ht="12.75">
      <c r="A75" s="18" t="s">
        <v>188</v>
      </c>
      <c r="B75" s="19"/>
      <c r="C75" s="27"/>
      <c r="E75" s="2" t="s">
        <v>187</v>
      </c>
      <c r="F75" s="35" t="s">
        <v>195</v>
      </c>
      <c r="G75" s="36">
        <f>(F71+F72)*100/F65</f>
        <v>8.082103912764593</v>
      </c>
    </row>
    <row r="76" spans="1:7" ht="12.75">
      <c r="A76" s="18" t="s">
        <v>194</v>
      </c>
      <c r="B76" s="24">
        <v>280075</v>
      </c>
      <c r="C76" s="20">
        <f>B76*100/B$37</f>
        <v>100</v>
      </c>
      <c r="F76" s="19"/>
      <c r="G76" s="27"/>
    </row>
    <row r="77" spans="1:7" ht="12.75">
      <c r="A77" s="26" t="s">
        <v>342</v>
      </c>
      <c r="B77" s="19">
        <v>91435</v>
      </c>
      <c r="C77" s="27">
        <f aca="true" t="shared" si="10" ref="C77:C83">B77*100/B$37</f>
        <v>32.646612514505044</v>
      </c>
      <c r="E77" s="37" t="s">
        <v>221</v>
      </c>
      <c r="F77" s="19"/>
      <c r="G77" s="27"/>
    </row>
    <row r="78" spans="1:7" ht="12.75">
      <c r="A78" s="26" t="s">
        <v>189</v>
      </c>
      <c r="B78" s="19">
        <v>122055</v>
      </c>
      <c r="C78" s="27">
        <f t="shared" si="10"/>
        <v>43.579398375435154</v>
      </c>
      <c r="E78" s="37" t="s">
        <v>249</v>
      </c>
      <c r="F78" s="24">
        <v>251610</v>
      </c>
      <c r="G78" s="20">
        <f>F78*100/F$78</f>
        <v>100</v>
      </c>
    </row>
    <row r="79" spans="1:7" ht="12.75">
      <c r="A79" s="26" t="s">
        <v>343</v>
      </c>
      <c r="B79" s="19">
        <v>85855</v>
      </c>
      <c r="C79" s="27">
        <f t="shared" si="10"/>
        <v>30.654289029724183</v>
      </c>
      <c r="E79" s="38" t="s">
        <v>27</v>
      </c>
      <c r="F79" s="19">
        <v>4570</v>
      </c>
      <c r="G79" s="27">
        <f>F79*100/F$78</f>
        <v>1.8163030086244585</v>
      </c>
    </row>
    <row r="80" spans="1:7" ht="12.75">
      <c r="A80" s="26" t="s">
        <v>344</v>
      </c>
      <c r="B80" s="19">
        <v>36200</v>
      </c>
      <c r="C80" s="27">
        <f t="shared" si="10"/>
        <v>12.92510934571097</v>
      </c>
      <c r="E80" s="38"/>
      <c r="F80" s="19"/>
      <c r="G80" s="27"/>
    </row>
    <row r="81" spans="1:7" ht="12.75">
      <c r="A81" s="26" t="s">
        <v>345</v>
      </c>
      <c r="B81" s="19">
        <v>15885</v>
      </c>
      <c r="C81" s="27">
        <f t="shared" si="10"/>
        <v>5.671695081674551</v>
      </c>
      <c r="E81" s="38"/>
      <c r="F81" s="19"/>
      <c r="G81" s="27"/>
    </row>
    <row r="82" spans="1:7" ht="12.75">
      <c r="A82" s="26" t="s">
        <v>346</v>
      </c>
      <c r="B82" s="19">
        <v>20315</v>
      </c>
      <c r="C82" s="27">
        <f t="shared" si="10"/>
        <v>7.253414264036419</v>
      </c>
      <c r="E82" s="38"/>
      <c r="F82" s="19"/>
      <c r="G82" s="27"/>
    </row>
    <row r="83" spans="1:7" ht="13.5" thickBot="1">
      <c r="A83" s="39" t="s">
        <v>347</v>
      </c>
      <c r="B83" s="40">
        <v>66585</v>
      </c>
      <c r="C83" s="41">
        <f t="shared" si="10"/>
        <v>23.773989110059805</v>
      </c>
      <c r="D83" s="42"/>
      <c r="E83" s="43"/>
      <c r="F83" s="40"/>
      <c r="G83" s="41"/>
    </row>
    <row r="84" ht="13.5" thickTop="1">
      <c r="A84" s="72" t="s">
        <v>362</v>
      </c>
    </row>
    <row r="85" ht="12.75">
      <c r="A85" s="44" t="s">
        <v>196</v>
      </c>
    </row>
    <row r="86" ht="12.75">
      <c r="A86" s="2" t="s">
        <v>197</v>
      </c>
    </row>
    <row r="87" ht="12.75">
      <c r="A87" s="2" t="s">
        <v>295</v>
      </c>
    </row>
    <row r="88" ht="14.25">
      <c r="A88" s="45" t="s">
        <v>358</v>
      </c>
    </row>
    <row r="89" ht="14.25">
      <c r="A89" s="45" t="s">
        <v>128</v>
      </c>
    </row>
    <row r="90" ht="12.75">
      <c r="A90" s="2" t="s">
        <v>198</v>
      </c>
    </row>
  </sheetData>
  <printOptions/>
  <pageMargins left="0.65" right="0.75" top="0.41" bottom="0.21" header="0.5" footer="0.26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3.75" customHeight="1">
      <c r="A1" s="72" t="s">
        <v>363</v>
      </c>
    </row>
    <row r="2" ht="15.75">
      <c r="A2" s="1" t="s">
        <v>313</v>
      </c>
    </row>
    <row r="3" ht="14.25">
      <c r="A3" s="3" t="s">
        <v>359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46"/>
      <c r="F9" s="47"/>
      <c r="G9" s="46"/>
    </row>
    <row r="10" spans="1:7" ht="12.75">
      <c r="A10" s="48" t="s">
        <v>199</v>
      </c>
      <c r="B10" s="22"/>
      <c r="C10" s="27"/>
      <c r="E10" s="21" t="s">
        <v>220</v>
      </c>
      <c r="F10" s="19"/>
      <c r="G10" s="27"/>
    </row>
    <row r="11" spans="1:7" ht="12.75">
      <c r="A11" s="48" t="s">
        <v>241</v>
      </c>
      <c r="B11" s="24">
        <v>259530</v>
      </c>
      <c r="C11" s="20">
        <f>B11*100/B$11</f>
        <v>100</v>
      </c>
      <c r="E11" s="21" t="s">
        <v>248</v>
      </c>
      <c r="F11" s="24">
        <v>144530</v>
      </c>
      <c r="G11" s="20">
        <f>F11*100/F$11</f>
        <v>100</v>
      </c>
    </row>
    <row r="12" spans="1:7" ht="12.75">
      <c r="A12" s="49" t="s">
        <v>28</v>
      </c>
      <c r="B12" s="19">
        <v>165525</v>
      </c>
      <c r="C12" s="27">
        <f>B12*100/B$11</f>
        <v>63.77875390128309</v>
      </c>
      <c r="E12" s="3" t="s">
        <v>54</v>
      </c>
      <c r="F12" s="50">
        <v>66435</v>
      </c>
      <c r="G12" s="51">
        <f aca="true" t="shared" si="0" ref="G12:G17">F12*100/F$11</f>
        <v>45.96623538365737</v>
      </c>
    </row>
    <row r="13" spans="1:7" ht="12.75">
      <c r="A13" s="49" t="s">
        <v>200</v>
      </c>
      <c r="B13" s="19">
        <v>164930</v>
      </c>
      <c r="C13" s="27">
        <f>B13*100/B$11</f>
        <v>63.549493314838365</v>
      </c>
      <c r="E13" s="2" t="s">
        <v>55</v>
      </c>
      <c r="F13" s="19">
        <v>39670</v>
      </c>
      <c r="G13" s="27">
        <f t="shared" si="0"/>
        <v>27.44758873590258</v>
      </c>
    </row>
    <row r="14" spans="1:7" ht="12.75">
      <c r="A14" s="49" t="s">
        <v>29</v>
      </c>
      <c r="B14" s="19">
        <v>148465</v>
      </c>
      <c r="C14" s="27">
        <f>B14*100/B$11</f>
        <v>57.20533271683428</v>
      </c>
      <c r="E14" s="3" t="s">
        <v>287</v>
      </c>
      <c r="F14" s="50">
        <v>24535</v>
      </c>
      <c r="G14" s="51">
        <f t="shared" si="0"/>
        <v>16.975714384556838</v>
      </c>
    </row>
    <row r="15" spans="1:7" ht="12.75">
      <c r="A15" s="49" t="s">
        <v>30</v>
      </c>
      <c r="B15" s="19">
        <v>16460</v>
      </c>
      <c r="C15" s="27">
        <f>B15*100/B$11</f>
        <v>6.342234038454128</v>
      </c>
      <c r="E15" s="2" t="s">
        <v>56</v>
      </c>
      <c r="F15" s="19">
        <v>6925</v>
      </c>
      <c r="G15" s="27">
        <f t="shared" si="0"/>
        <v>4.791392790424133</v>
      </c>
    </row>
    <row r="16" spans="1:7" ht="12.75">
      <c r="A16" s="49" t="s">
        <v>201</v>
      </c>
      <c r="B16" s="19" t="s">
        <v>195</v>
      </c>
      <c r="C16" s="27">
        <f>B15*100/B13</f>
        <v>9.979991511550354</v>
      </c>
      <c r="E16" s="2" t="s">
        <v>57</v>
      </c>
      <c r="F16" s="19">
        <v>4520</v>
      </c>
      <c r="G16" s="27">
        <f t="shared" si="0"/>
        <v>3.127378398948315</v>
      </c>
    </row>
    <row r="17" spans="1:7" ht="12.75">
      <c r="A17" s="49" t="s">
        <v>31</v>
      </c>
      <c r="B17" s="19">
        <v>595</v>
      </c>
      <c r="C17" s="27">
        <f>B17*100/B$11</f>
        <v>0.229260586444727</v>
      </c>
      <c r="E17" s="2" t="s">
        <v>58</v>
      </c>
      <c r="F17" s="19">
        <v>2445</v>
      </c>
      <c r="G17" s="27">
        <f t="shared" si="0"/>
        <v>1.691690306510759</v>
      </c>
    </row>
    <row r="18" spans="1:7" ht="12.75">
      <c r="A18" s="49" t="s">
        <v>32</v>
      </c>
      <c r="B18" s="19">
        <v>94005</v>
      </c>
      <c r="C18" s="27">
        <f>B18*100/B$11</f>
        <v>36.22124609871691</v>
      </c>
      <c r="E18" s="2" t="s">
        <v>302</v>
      </c>
      <c r="F18" s="30">
        <v>31.4</v>
      </c>
      <c r="G18" s="27" t="s">
        <v>195</v>
      </c>
    </row>
    <row r="19" spans="1:7" ht="12.75">
      <c r="A19" s="49"/>
      <c r="B19" s="19"/>
      <c r="C19" s="27"/>
      <c r="F19" s="19"/>
      <c r="G19" s="27"/>
    </row>
    <row r="20" spans="1:7" ht="12.75">
      <c r="A20" s="48" t="s">
        <v>242</v>
      </c>
      <c r="B20" s="24">
        <v>131190</v>
      </c>
      <c r="C20" s="20">
        <f>B20*100/B$20</f>
        <v>100</v>
      </c>
      <c r="E20" s="21" t="s">
        <v>224</v>
      </c>
      <c r="F20" s="24"/>
      <c r="G20" s="20"/>
    </row>
    <row r="21" spans="1:7" ht="14.25">
      <c r="A21" s="49" t="s">
        <v>33</v>
      </c>
      <c r="B21" s="19">
        <v>71295</v>
      </c>
      <c r="C21" s="27">
        <f>B21*100/B$20</f>
        <v>54.34484335696318</v>
      </c>
      <c r="E21" s="21" t="s">
        <v>314</v>
      </c>
      <c r="F21" s="24">
        <v>90845</v>
      </c>
      <c r="G21" s="20">
        <f>F21*100/F$21</f>
        <v>100</v>
      </c>
    </row>
    <row r="22" spans="1:7" ht="12.75">
      <c r="A22" s="49" t="s">
        <v>200</v>
      </c>
      <c r="B22" s="19">
        <v>71215</v>
      </c>
      <c r="C22" s="27">
        <f>B22*100/B$20</f>
        <v>54.28386309932159</v>
      </c>
      <c r="E22" s="2" t="s">
        <v>225</v>
      </c>
      <c r="F22" s="19">
        <v>11405</v>
      </c>
      <c r="G22" s="27">
        <f aca="true" t="shared" si="1" ref="G22:G31">F22*100/F$21</f>
        <v>12.554350817326215</v>
      </c>
    </row>
    <row r="23" spans="1:7" ht="12.75">
      <c r="A23" s="49" t="s">
        <v>34</v>
      </c>
      <c r="B23" s="19">
        <v>62370</v>
      </c>
      <c r="C23" s="27">
        <f>B23*100/B$20</f>
        <v>47.54173336382346</v>
      </c>
      <c r="E23" s="2" t="s">
        <v>226</v>
      </c>
      <c r="F23" s="19">
        <v>7860</v>
      </c>
      <c r="G23" s="27">
        <f t="shared" si="1"/>
        <v>8.65209973030987</v>
      </c>
    </row>
    <row r="24" spans="1:7" ht="12.75">
      <c r="A24" s="49"/>
      <c r="B24" s="19"/>
      <c r="C24" s="27"/>
      <c r="E24" s="2" t="s">
        <v>227</v>
      </c>
      <c r="F24" s="19">
        <v>16620</v>
      </c>
      <c r="G24" s="27">
        <f t="shared" si="1"/>
        <v>18.29489790302163</v>
      </c>
    </row>
    <row r="25" spans="1:7" ht="12.75">
      <c r="A25" s="48" t="s">
        <v>243</v>
      </c>
      <c r="B25" s="24">
        <v>2920</v>
      </c>
      <c r="C25" s="20">
        <f>B25*100/B$25</f>
        <v>100</v>
      </c>
      <c r="E25" s="2" t="s">
        <v>228</v>
      </c>
      <c r="F25" s="19">
        <v>14335</v>
      </c>
      <c r="G25" s="27">
        <f t="shared" si="1"/>
        <v>15.779624635367934</v>
      </c>
    </row>
    <row r="26" spans="1:7" ht="12.75">
      <c r="A26" s="49" t="s">
        <v>35</v>
      </c>
      <c r="B26" s="19">
        <v>1265</v>
      </c>
      <c r="C26" s="27">
        <f>B26*100/B$25</f>
        <v>43.321917808219176</v>
      </c>
      <c r="E26" s="2" t="s">
        <v>229</v>
      </c>
      <c r="F26" s="19">
        <v>15775</v>
      </c>
      <c r="G26" s="27">
        <f t="shared" si="1"/>
        <v>17.364742143210965</v>
      </c>
    </row>
    <row r="27" spans="1:7" ht="12.75">
      <c r="A27" s="49"/>
      <c r="B27" s="19"/>
      <c r="C27" s="27"/>
      <c r="E27" s="2" t="s">
        <v>230</v>
      </c>
      <c r="F27" s="19">
        <v>14275</v>
      </c>
      <c r="G27" s="27">
        <f t="shared" si="1"/>
        <v>15.713578072541141</v>
      </c>
    </row>
    <row r="28" spans="1:7" ht="12.75">
      <c r="A28" s="48" t="s">
        <v>202</v>
      </c>
      <c r="B28" s="19"/>
      <c r="C28" s="27"/>
      <c r="E28" s="2" t="s">
        <v>231</v>
      </c>
      <c r="F28" s="19">
        <v>6040</v>
      </c>
      <c r="G28" s="27">
        <f t="shared" si="1"/>
        <v>6.648687324563817</v>
      </c>
    </row>
    <row r="29" spans="1:7" ht="12.75">
      <c r="A29" s="48" t="s">
        <v>244</v>
      </c>
      <c r="B29" s="24">
        <v>148465</v>
      </c>
      <c r="C29" s="20">
        <f>B29*100/B$29</f>
        <v>100</v>
      </c>
      <c r="E29" s="2" t="s">
        <v>232</v>
      </c>
      <c r="F29" s="19">
        <v>3065</v>
      </c>
      <c r="G29" s="27">
        <f t="shared" si="1"/>
        <v>3.3738785844020036</v>
      </c>
    </row>
    <row r="30" spans="1:7" ht="12.75">
      <c r="A30" s="48" t="s">
        <v>203</v>
      </c>
      <c r="B30" s="19"/>
      <c r="C30" s="27"/>
      <c r="E30" s="2" t="s">
        <v>233</v>
      </c>
      <c r="F30" s="19">
        <v>680</v>
      </c>
      <c r="G30" s="27">
        <f t="shared" si="1"/>
        <v>0.7485277120369861</v>
      </c>
    </row>
    <row r="31" spans="1:7" ht="12.75">
      <c r="A31" s="49" t="s">
        <v>204</v>
      </c>
      <c r="B31" s="19">
        <v>15715</v>
      </c>
      <c r="C31" s="27">
        <f>B31*100/B$29</f>
        <v>10.584986360421649</v>
      </c>
      <c r="E31" s="2" t="s">
        <v>234</v>
      </c>
      <c r="F31" s="19">
        <v>795</v>
      </c>
      <c r="G31" s="27">
        <f t="shared" si="1"/>
        <v>0.8751169574550057</v>
      </c>
    </row>
    <row r="32" spans="1:7" ht="12.75">
      <c r="A32" s="49" t="s">
        <v>205</v>
      </c>
      <c r="B32" s="19">
        <v>41120</v>
      </c>
      <c r="C32" s="27">
        <f>B32*100/B$29</f>
        <v>27.696763546963933</v>
      </c>
      <c r="E32" s="2" t="s">
        <v>132</v>
      </c>
      <c r="F32" s="19">
        <v>31377</v>
      </c>
      <c r="G32" s="27" t="s">
        <v>195</v>
      </c>
    </row>
    <row r="33" spans="1:7" ht="12.75">
      <c r="A33" s="49" t="s">
        <v>206</v>
      </c>
      <c r="B33" s="19">
        <v>23880</v>
      </c>
      <c r="C33" s="27">
        <f>B33*100/B$29</f>
        <v>16.0845990637524</v>
      </c>
      <c r="F33" s="19"/>
      <c r="G33" s="27"/>
    </row>
    <row r="34" spans="1:7" ht="12.75">
      <c r="A34" s="49" t="s">
        <v>36</v>
      </c>
      <c r="B34" s="19">
        <v>1845</v>
      </c>
      <c r="C34" s="27">
        <f>B34*100/B$29</f>
        <v>1.2427171387195635</v>
      </c>
      <c r="E34" s="2" t="s">
        <v>59</v>
      </c>
      <c r="F34" s="19">
        <v>83160</v>
      </c>
      <c r="G34" s="27">
        <f>F34*100/F$21</f>
        <v>91.54053607793495</v>
      </c>
    </row>
    <row r="35" spans="1:7" ht="12.75">
      <c r="A35" s="49" t="s">
        <v>207</v>
      </c>
      <c r="B35" s="19"/>
      <c r="C35" s="27"/>
      <c r="E35" s="2" t="s">
        <v>296</v>
      </c>
      <c r="F35" s="19">
        <v>41196</v>
      </c>
      <c r="G35" s="27" t="s">
        <v>195</v>
      </c>
    </row>
    <row r="36" spans="1:7" ht="12.75">
      <c r="A36" s="49" t="s">
        <v>208</v>
      </c>
      <c r="B36" s="19">
        <v>29570</v>
      </c>
      <c r="C36" s="27">
        <f>B36*100/B$29</f>
        <v>19.91715219075203</v>
      </c>
      <c r="E36" s="2" t="s">
        <v>130</v>
      </c>
      <c r="F36" s="19">
        <v>8915</v>
      </c>
      <c r="G36" s="27">
        <f>F36*100/F$21</f>
        <v>9.81341846001431</v>
      </c>
    </row>
    <row r="37" spans="1:7" ht="12.75">
      <c r="A37" s="49" t="s">
        <v>209</v>
      </c>
      <c r="B37" s="19"/>
      <c r="C37" s="27"/>
      <c r="E37" s="2" t="s">
        <v>297</v>
      </c>
      <c r="F37" s="19">
        <v>7793</v>
      </c>
      <c r="G37" s="27" t="s">
        <v>195</v>
      </c>
    </row>
    <row r="38" spans="1:7" ht="12.75">
      <c r="A38" s="49" t="s">
        <v>37</v>
      </c>
      <c r="B38" s="19">
        <v>36340</v>
      </c>
      <c r="C38" s="27">
        <f>B38*100/B$29</f>
        <v>24.47714949651433</v>
      </c>
      <c r="E38" s="2" t="s">
        <v>131</v>
      </c>
      <c r="F38" s="19">
        <v>3570</v>
      </c>
      <c r="G38" s="27">
        <f>F38*100/F$21</f>
        <v>3.929770488194177</v>
      </c>
    </row>
    <row r="39" spans="1:7" ht="12.75">
      <c r="A39" s="49"/>
      <c r="B39" s="19"/>
      <c r="C39" s="27"/>
      <c r="E39" s="2" t="s">
        <v>298</v>
      </c>
      <c r="F39" s="19">
        <v>5722</v>
      </c>
      <c r="G39" s="27" t="s">
        <v>195</v>
      </c>
    </row>
    <row r="40" spans="1:7" ht="12.75">
      <c r="A40" s="48" t="s">
        <v>210</v>
      </c>
      <c r="B40" s="19"/>
      <c r="C40" s="27"/>
      <c r="E40" s="2" t="s">
        <v>235</v>
      </c>
      <c r="F40" s="19">
        <v>6090</v>
      </c>
      <c r="G40" s="27">
        <f>F40*100/F$21</f>
        <v>6.703726126919478</v>
      </c>
    </row>
    <row r="41" spans="1:7" ht="12.75">
      <c r="A41" s="49" t="s">
        <v>211</v>
      </c>
      <c r="B41" s="19">
        <v>2120</v>
      </c>
      <c r="C41" s="27">
        <f aca="true" t="shared" si="2" ref="C41:C47">B41*100/B$29</f>
        <v>1.4279459805341326</v>
      </c>
      <c r="E41" s="2" t="s">
        <v>299</v>
      </c>
      <c r="F41" s="19">
        <v>4137</v>
      </c>
      <c r="G41" s="27" t="s">
        <v>195</v>
      </c>
    </row>
    <row r="42" spans="1:7" ht="12.75">
      <c r="A42" s="49" t="s">
        <v>38</v>
      </c>
      <c r="B42" s="19">
        <v>24410</v>
      </c>
      <c r="C42" s="27">
        <f t="shared" si="2"/>
        <v>16.441585558885933</v>
      </c>
      <c r="E42" s="2" t="s">
        <v>236</v>
      </c>
      <c r="F42" s="19">
        <v>4410</v>
      </c>
      <c r="G42" s="27">
        <f>F42*100/F$21</f>
        <v>4.854422367769278</v>
      </c>
    </row>
    <row r="43" spans="1:7" ht="12.75">
      <c r="A43" s="49" t="s">
        <v>39</v>
      </c>
      <c r="B43" s="19">
        <v>24715</v>
      </c>
      <c r="C43" s="27">
        <f t="shared" si="2"/>
        <v>16.647021183443908</v>
      </c>
      <c r="E43" s="2" t="s">
        <v>300</v>
      </c>
      <c r="F43" s="19">
        <v>10036</v>
      </c>
      <c r="G43" s="27" t="s">
        <v>195</v>
      </c>
    </row>
    <row r="44" spans="1:7" ht="12.75">
      <c r="A44" s="49" t="s">
        <v>40</v>
      </c>
      <c r="B44" s="19">
        <v>6255</v>
      </c>
      <c r="C44" s="27">
        <f t="shared" si="2"/>
        <v>4.2131142020004715</v>
      </c>
      <c r="F44" s="19"/>
      <c r="G44" s="27"/>
    </row>
    <row r="45" spans="1:7" ht="14.25">
      <c r="A45" s="49" t="s">
        <v>41</v>
      </c>
      <c r="B45" s="19">
        <v>12905</v>
      </c>
      <c r="C45" s="27">
        <f t="shared" si="2"/>
        <v>8.692284376789143</v>
      </c>
      <c r="E45" s="21" t="s">
        <v>315</v>
      </c>
      <c r="F45" s="24">
        <v>74480</v>
      </c>
      <c r="G45" s="20">
        <f>F45*100/F$45</f>
        <v>100</v>
      </c>
    </row>
    <row r="46" spans="1:7" ht="12.75">
      <c r="A46" s="49" t="s">
        <v>212</v>
      </c>
      <c r="B46" s="19">
        <v>6120</v>
      </c>
      <c r="C46" s="27">
        <f t="shared" si="2"/>
        <v>4.122183679655137</v>
      </c>
      <c r="E46" s="2" t="s">
        <v>225</v>
      </c>
      <c r="F46" s="19">
        <v>9100</v>
      </c>
      <c r="G46" s="27">
        <f aca="true" t="shared" si="3" ref="G46:G55">F46*100/F$45</f>
        <v>12.218045112781954</v>
      </c>
    </row>
    <row r="47" spans="1:7" ht="12.75">
      <c r="A47" s="49" t="s">
        <v>42</v>
      </c>
      <c r="B47" s="19">
        <v>1970</v>
      </c>
      <c r="C47" s="27">
        <f t="shared" si="2"/>
        <v>1.3269120668170948</v>
      </c>
      <c r="E47" s="2" t="s">
        <v>226</v>
      </c>
      <c r="F47" s="19">
        <v>6590</v>
      </c>
      <c r="G47" s="27">
        <f t="shared" si="3"/>
        <v>8.848012889366272</v>
      </c>
    </row>
    <row r="48" spans="1:7" ht="12.75">
      <c r="A48" s="49" t="s">
        <v>213</v>
      </c>
      <c r="B48" s="19"/>
      <c r="C48" s="27"/>
      <c r="E48" s="2" t="s">
        <v>227</v>
      </c>
      <c r="F48" s="19">
        <v>14740</v>
      </c>
      <c r="G48" s="27">
        <f t="shared" si="3"/>
        <v>19.790547798066594</v>
      </c>
    </row>
    <row r="49" spans="1:7" ht="12.75">
      <c r="A49" s="49" t="s">
        <v>43</v>
      </c>
      <c r="B49" s="19">
        <v>5980</v>
      </c>
      <c r="C49" s="27">
        <f>B49*100/B$29</f>
        <v>4.027885360185903</v>
      </c>
      <c r="E49" s="2" t="s">
        <v>228</v>
      </c>
      <c r="F49" s="19">
        <v>12685</v>
      </c>
      <c r="G49" s="27">
        <f t="shared" si="3"/>
        <v>17.03141783029001</v>
      </c>
    </row>
    <row r="50" spans="1:7" ht="12.75">
      <c r="A50" s="49" t="s">
        <v>214</v>
      </c>
      <c r="B50" s="19"/>
      <c r="C50" s="27"/>
      <c r="E50" s="2" t="s">
        <v>229</v>
      </c>
      <c r="F50" s="19">
        <v>12625</v>
      </c>
      <c r="G50" s="27">
        <f t="shared" si="3"/>
        <v>16.950859291084853</v>
      </c>
    </row>
    <row r="51" spans="1:7" ht="12.75">
      <c r="A51" s="49" t="s">
        <v>285</v>
      </c>
      <c r="B51" s="19">
        <v>15300</v>
      </c>
      <c r="C51" s="27">
        <f>B51*100/B$29</f>
        <v>10.305459199137845</v>
      </c>
      <c r="E51" s="2" t="s">
        <v>230</v>
      </c>
      <c r="F51" s="19">
        <v>11055</v>
      </c>
      <c r="G51" s="27">
        <f t="shared" si="3"/>
        <v>14.842910848549947</v>
      </c>
    </row>
    <row r="52" spans="1:7" ht="12.75">
      <c r="A52" s="49" t="s">
        <v>286</v>
      </c>
      <c r="B52" s="19">
        <v>16165</v>
      </c>
      <c r="C52" s="27">
        <f>B52*100/B$29</f>
        <v>10.88808810157276</v>
      </c>
      <c r="E52" s="2" t="s">
        <v>231</v>
      </c>
      <c r="F52" s="19">
        <v>4395</v>
      </c>
      <c r="G52" s="27">
        <f t="shared" si="3"/>
        <v>5.900912996777659</v>
      </c>
    </row>
    <row r="53" spans="1:7" ht="12.75">
      <c r="A53" s="49" t="s">
        <v>215</v>
      </c>
      <c r="B53" s="19"/>
      <c r="C53" s="27"/>
      <c r="E53" s="2" t="s">
        <v>232</v>
      </c>
      <c r="F53" s="19">
        <v>2165</v>
      </c>
      <c r="G53" s="27">
        <f t="shared" si="3"/>
        <v>2.9068206229860367</v>
      </c>
    </row>
    <row r="54" spans="1:7" ht="12.75">
      <c r="A54" s="49" t="s">
        <v>44</v>
      </c>
      <c r="B54" s="19">
        <v>17350</v>
      </c>
      <c r="C54" s="27">
        <f>B54*100/B$29</f>
        <v>11.686256019937359</v>
      </c>
      <c r="E54" s="2" t="s">
        <v>233</v>
      </c>
      <c r="F54" s="19">
        <v>500</v>
      </c>
      <c r="G54" s="27">
        <f t="shared" si="3"/>
        <v>0.6713211600429646</v>
      </c>
    </row>
    <row r="55" spans="1:7" ht="12.75">
      <c r="A55" s="49" t="s">
        <v>216</v>
      </c>
      <c r="B55" s="19">
        <v>13070</v>
      </c>
      <c r="C55" s="27">
        <f>B55*100/B$29</f>
        <v>8.803421681877884</v>
      </c>
      <c r="E55" s="2" t="s">
        <v>234</v>
      </c>
      <c r="F55" s="19">
        <v>625</v>
      </c>
      <c r="G55" s="27">
        <f t="shared" si="3"/>
        <v>0.8391514500537057</v>
      </c>
    </row>
    <row r="56" spans="1:7" ht="12.75">
      <c r="A56" s="49" t="s">
        <v>45</v>
      </c>
      <c r="B56" s="19">
        <v>2100</v>
      </c>
      <c r="C56" s="27">
        <f>B56*100/B$29</f>
        <v>1.4144747920385277</v>
      </c>
      <c r="E56" s="2" t="s">
        <v>237</v>
      </c>
      <c r="F56" s="19">
        <v>30308</v>
      </c>
      <c r="G56" s="27" t="s">
        <v>195</v>
      </c>
    </row>
    <row r="57" spans="1:7" ht="12.75">
      <c r="A57" s="49"/>
      <c r="B57" s="19"/>
      <c r="C57" s="27"/>
      <c r="F57" s="19"/>
      <c r="G57" s="27"/>
    </row>
    <row r="58" spans="1:7" ht="12.75">
      <c r="A58" s="48" t="s">
        <v>217</v>
      </c>
      <c r="B58" s="19"/>
      <c r="C58" s="27"/>
      <c r="E58" s="2" t="s">
        <v>301</v>
      </c>
      <c r="F58" s="19">
        <v>13923</v>
      </c>
      <c r="G58" s="27" t="s">
        <v>195</v>
      </c>
    </row>
    <row r="59" spans="1:7" ht="12.75">
      <c r="A59" s="49" t="s">
        <v>46</v>
      </c>
      <c r="B59" s="19">
        <v>130885</v>
      </c>
      <c r="C59" s="27">
        <f>B59*100/B$29</f>
        <v>88.15882531236318</v>
      </c>
      <c r="E59" s="52" t="s">
        <v>238</v>
      </c>
      <c r="F59" s="19"/>
      <c r="G59" s="27"/>
    </row>
    <row r="60" spans="1:7" ht="12.75">
      <c r="A60" s="49" t="s">
        <v>218</v>
      </c>
      <c r="B60" s="19">
        <v>8800</v>
      </c>
      <c r="C60" s="27">
        <f>B60*100/B$29</f>
        <v>5.927322938066211</v>
      </c>
      <c r="E60" s="2" t="s">
        <v>294</v>
      </c>
      <c r="F60" s="19">
        <v>21297</v>
      </c>
      <c r="G60" s="27" t="s">
        <v>195</v>
      </c>
    </row>
    <row r="61" spans="1:7" ht="13.5" thickBot="1">
      <c r="A61" s="49" t="s">
        <v>219</v>
      </c>
      <c r="B61" s="19"/>
      <c r="C61" s="27"/>
      <c r="D61" s="53"/>
      <c r="E61" s="43" t="s">
        <v>129</v>
      </c>
      <c r="F61" s="40">
        <v>17673</v>
      </c>
      <c r="G61" s="41" t="s">
        <v>195</v>
      </c>
    </row>
    <row r="62" spans="1:7" ht="13.5" thickTop="1">
      <c r="A62" s="49" t="s">
        <v>47</v>
      </c>
      <c r="B62" s="19">
        <v>8325</v>
      </c>
      <c r="C62" s="27">
        <f>B62*100/B$29</f>
        <v>5.607382211295591</v>
      </c>
      <c r="F62" s="24" t="s">
        <v>307</v>
      </c>
      <c r="G62" s="20" t="s">
        <v>137</v>
      </c>
    </row>
    <row r="63" spans="1:7" ht="12.75">
      <c r="A63" s="49" t="s">
        <v>48</v>
      </c>
      <c r="B63" s="19">
        <v>450</v>
      </c>
      <c r="C63" s="27">
        <f>B63*100/B$29</f>
        <v>0.30310174115111305</v>
      </c>
      <c r="D63" s="54"/>
      <c r="E63" s="38"/>
      <c r="F63" s="24" t="s">
        <v>308</v>
      </c>
      <c r="G63" s="20" t="s">
        <v>308</v>
      </c>
    </row>
    <row r="64" spans="1:7" ht="12.75">
      <c r="A64" s="49"/>
      <c r="B64" s="19"/>
      <c r="C64" s="27"/>
      <c r="D64" s="54"/>
      <c r="E64" s="38"/>
      <c r="F64" s="24" t="s">
        <v>309</v>
      </c>
      <c r="G64" s="20" t="s">
        <v>311</v>
      </c>
    </row>
    <row r="65" spans="1:7" ht="12.75">
      <c r="A65" s="48" t="s">
        <v>222</v>
      </c>
      <c r="B65" s="19"/>
      <c r="C65" s="27"/>
      <c r="D65" s="55"/>
      <c r="E65" s="56" t="s">
        <v>135</v>
      </c>
      <c r="F65" s="57" t="s">
        <v>310</v>
      </c>
      <c r="G65" s="58" t="s">
        <v>310</v>
      </c>
    </row>
    <row r="66" spans="1:7" ht="12.75">
      <c r="A66" s="48" t="s">
        <v>223</v>
      </c>
      <c r="B66" s="24"/>
      <c r="C66" s="20"/>
      <c r="E66" s="21" t="s">
        <v>312</v>
      </c>
      <c r="F66" s="19"/>
      <c r="G66" s="27"/>
    </row>
    <row r="67" spans="1:7" ht="14.25">
      <c r="A67" s="48" t="s">
        <v>245</v>
      </c>
      <c r="B67" s="24">
        <v>45635</v>
      </c>
      <c r="C67" s="20">
        <f>B67*100/B$67</f>
        <v>100</v>
      </c>
      <c r="E67" s="21" t="s">
        <v>316</v>
      </c>
      <c r="F67" s="24">
        <v>16505</v>
      </c>
      <c r="G67" s="20">
        <v>22.16031149301826</v>
      </c>
    </row>
    <row r="68" spans="1:7" ht="12.75">
      <c r="A68" s="49" t="s">
        <v>49</v>
      </c>
      <c r="B68" s="19">
        <v>6315</v>
      </c>
      <c r="C68" s="51">
        <f>B68*100/B$67</f>
        <v>13.838062890325409</v>
      </c>
      <c r="E68" s="2" t="s">
        <v>288</v>
      </c>
      <c r="F68" s="19">
        <v>14280</v>
      </c>
      <c r="G68" s="27">
        <v>26.5625</v>
      </c>
    </row>
    <row r="69" spans="1:7" ht="12.75">
      <c r="A69" s="48" t="s">
        <v>246</v>
      </c>
      <c r="B69" s="24">
        <v>221345</v>
      </c>
      <c r="C69" s="20">
        <f>B69*100/B$69</f>
        <v>100</v>
      </c>
      <c r="E69" s="2" t="s">
        <v>289</v>
      </c>
      <c r="F69" s="19">
        <v>8040</v>
      </c>
      <c r="G69" s="27">
        <v>29.26296633303003</v>
      </c>
    </row>
    <row r="70" spans="1:7" ht="12.75">
      <c r="A70" s="49" t="s">
        <v>49</v>
      </c>
      <c r="B70" s="19">
        <v>59540</v>
      </c>
      <c r="C70" s="27">
        <f>B70*100/B$69</f>
        <v>26.89918453093587</v>
      </c>
      <c r="E70" s="21" t="s">
        <v>239</v>
      </c>
      <c r="F70" s="19"/>
      <c r="G70" s="27"/>
    </row>
    <row r="71" spans="1:7" ht="14.25">
      <c r="A71" s="49" t="s">
        <v>50</v>
      </c>
      <c r="B71" s="30" t="s">
        <v>195</v>
      </c>
      <c r="C71" s="27">
        <v>58.1</v>
      </c>
      <c r="E71" s="21" t="s">
        <v>317</v>
      </c>
      <c r="F71" s="24">
        <v>7585</v>
      </c>
      <c r="G71" s="20">
        <v>38.269424823410695</v>
      </c>
    </row>
    <row r="72" spans="1:7" ht="12.75">
      <c r="A72" s="49" t="s">
        <v>51</v>
      </c>
      <c r="B72" s="19">
        <v>161805</v>
      </c>
      <c r="C72" s="27">
        <f>B72*100/B$69</f>
        <v>73.10081546906413</v>
      </c>
      <c r="E72" s="2" t="s">
        <v>290</v>
      </c>
      <c r="F72" s="19">
        <v>6855</v>
      </c>
      <c r="G72" s="27">
        <v>44.950819672131146</v>
      </c>
    </row>
    <row r="73" spans="1:7" ht="12.75">
      <c r="A73" s="49" t="s">
        <v>52</v>
      </c>
      <c r="B73" s="30" t="s">
        <v>195</v>
      </c>
      <c r="C73" s="27">
        <v>62.6</v>
      </c>
      <c r="E73" s="2" t="s">
        <v>291</v>
      </c>
      <c r="F73" s="19">
        <v>3530</v>
      </c>
      <c r="G73" s="27">
        <v>54.94163424124513</v>
      </c>
    </row>
    <row r="74" spans="1:7" ht="12.75">
      <c r="A74" s="48" t="s">
        <v>247</v>
      </c>
      <c r="B74" s="24">
        <v>11185</v>
      </c>
      <c r="C74" s="20">
        <f>B74*100/B$74</f>
        <v>100</v>
      </c>
      <c r="E74" s="21" t="s">
        <v>60</v>
      </c>
      <c r="F74" s="24">
        <v>66100</v>
      </c>
      <c r="G74" s="20">
        <v>23.625705911787833</v>
      </c>
    </row>
    <row r="75" spans="1:7" ht="12.75">
      <c r="A75" s="59" t="s">
        <v>53</v>
      </c>
      <c r="B75" s="50">
        <v>5110</v>
      </c>
      <c r="C75" s="51">
        <f>B75*100/B$74</f>
        <v>45.686186857398305</v>
      </c>
      <c r="E75" s="2" t="s">
        <v>61</v>
      </c>
      <c r="F75" s="19">
        <v>57035</v>
      </c>
      <c r="G75" s="27">
        <v>22.789387461541533</v>
      </c>
    </row>
    <row r="76" spans="1:7" ht="12.75">
      <c r="A76" s="48"/>
      <c r="B76" s="60"/>
      <c r="C76" s="20"/>
      <c r="E76" s="2" t="s">
        <v>240</v>
      </c>
      <c r="F76" s="19">
        <v>2005</v>
      </c>
      <c r="G76" s="27">
        <v>17.92579347340188</v>
      </c>
    </row>
    <row r="77" spans="1:7" ht="12.75">
      <c r="A77" s="49"/>
      <c r="B77" s="35"/>
      <c r="C77" s="27"/>
      <c r="E77" s="2" t="s">
        <v>292</v>
      </c>
      <c r="F77" s="19">
        <v>8190</v>
      </c>
      <c r="G77" s="27">
        <v>28.82280485658983</v>
      </c>
    </row>
    <row r="78" spans="1:7" ht="12.75">
      <c r="A78" s="49"/>
      <c r="B78" s="35"/>
      <c r="C78" s="27"/>
      <c r="E78" s="2" t="s">
        <v>293</v>
      </c>
      <c r="F78" s="19">
        <v>7360</v>
      </c>
      <c r="G78" s="27">
        <v>28.400540227667374</v>
      </c>
    </row>
    <row r="79" spans="1:7" ht="13.5" thickBot="1">
      <c r="A79" s="61"/>
      <c r="B79" s="62"/>
      <c r="C79" s="41"/>
      <c r="D79" s="53"/>
      <c r="E79" s="63" t="s">
        <v>62</v>
      </c>
      <c r="F79" s="40">
        <v>24510</v>
      </c>
      <c r="G79" s="41">
        <v>40.445544554455445</v>
      </c>
    </row>
    <row r="80" ht="13.5" thickTop="1">
      <c r="A80" s="72" t="s">
        <v>362</v>
      </c>
    </row>
    <row r="81" ht="12.75">
      <c r="A81" s="44" t="s">
        <v>196</v>
      </c>
    </row>
    <row r="82" ht="12.75">
      <c r="A82" s="2" t="s">
        <v>197</v>
      </c>
    </row>
    <row r="83" ht="12.75">
      <c r="A83" s="2" t="s">
        <v>295</v>
      </c>
    </row>
    <row r="84" ht="14.25">
      <c r="A84" s="45" t="s">
        <v>358</v>
      </c>
    </row>
    <row r="85" ht="14.25">
      <c r="A85" s="45" t="s">
        <v>128</v>
      </c>
    </row>
    <row r="86" ht="12.75">
      <c r="A86" s="2" t="s">
        <v>198</v>
      </c>
    </row>
  </sheetData>
  <printOptions/>
  <pageMargins left="0.52" right="0.45" top="0.23" bottom="0.19" header="0.23" footer="0.19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5.25" customHeight="1">
      <c r="A1" s="72" t="s">
        <v>363</v>
      </c>
    </row>
    <row r="2" ht="15.75">
      <c r="A2" s="1" t="s">
        <v>323</v>
      </c>
    </row>
    <row r="3" ht="14.25">
      <c r="A3" s="3" t="s">
        <v>359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64"/>
      <c r="B9" s="65"/>
      <c r="C9" s="66"/>
      <c r="F9" s="16"/>
      <c r="G9" s="17"/>
    </row>
    <row r="10" spans="1:7" ht="14.25">
      <c r="A10" s="18" t="s">
        <v>63</v>
      </c>
      <c r="B10" s="24">
        <v>89915</v>
      </c>
      <c r="C10" s="20">
        <f>B10*100/B$10</f>
        <v>100</v>
      </c>
      <c r="E10" s="37" t="s">
        <v>319</v>
      </c>
      <c r="F10" s="24">
        <v>17550</v>
      </c>
      <c r="G10" s="20">
        <f>F10*100/F$10</f>
        <v>100</v>
      </c>
    </row>
    <row r="11" spans="1:7" ht="12.75">
      <c r="A11" s="18" t="s">
        <v>250</v>
      </c>
      <c r="B11" s="24"/>
      <c r="C11" s="20"/>
      <c r="E11" s="37" t="s">
        <v>270</v>
      </c>
      <c r="F11" s="24"/>
      <c r="G11" s="25" t="s">
        <v>318</v>
      </c>
    </row>
    <row r="12" spans="1:7" ht="12.75">
      <c r="A12" s="26" t="s">
        <v>64</v>
      </c>
      <c r="B12" s="19">
        <v>23490</v>
      </c>
      <c r="C12" s="27">
        <f>B12*100/B$10</f>
        <v>26.124673302563533</v>
      </c>
      <c r="E12" s="38" t="s">
        <v>271</v>
      </c>
      <c r="F12" s="19">
        <v>1360</v>
      </c>
      <c r="G12" s="67">
        <f aca="true" t="shared" si="0" ref="G12:G19">F12*100/F$10</f>
        <v>7.749287749287749</v>
      </c>
    </row>
    <row r="13" spans="1:7" ht="12.75">
      <c r="A13" s="26" t="s">
        <v>65</v>
      </c>
      <c r="B13" s="19">
        <v>66425</v>
      </c>
      <c r="C13" s="27">
        <f>B13*100/B$10</f>
        <v>73.87532669743646</v>
      </c>
      <c r="E13" s="68" t="s">
        <v>272</v>
      </c>
      <c r="F13" s="19">
        <v>6875</v>
      </c>
      <c r="G13" s="27">
        <f t="shared" si="0"/>
        <v>39.173789173789174</v>
      </c>
    </row>
    <row r="14" spans="1:7" ht="12.75">
      <c r="A14" s="26"/>
      <c r="B14" s="19"/>
      <c r="C14" s="27"/>
      <c r="E14" s="68" t="s">
        <v>232</v>
      </c>
      <c r="F14" s="19">
        <v>4335</v>
      </c>
      <c r="G14" s="27">
        <f t="shared" si="0"/>
        <v>24.700854700854702</v>
      </c>
    </row>
    <row r="15" spans="1:7" ht="12.75">
      <c r="A15" s="18" t="s">
        <v>278</v>
      </c>
      <c r="B15" s="24"/>
      <c r="C15" s="20" t="s">
        <v>318</v>
      </c>
      <c r="E15" s="68" t="s">
        <v>273</v>
      </c>
      <c r="F15" s="19">
        <v>2930</v>
      </c>
      <c r="G15" s="27">
        <f t="shared" si="0"/>
        <v>16.695156695156694</v>
      </c>
    </row>
    <row r="16" spans="1:7" ht="12.75">
      <c r="A16" s="69" t="s">
        <v>66</v>
      </c>
      <c r="B16" s="50">
        <v>23395</v>
      </c>
      <c r="C16" s="27">
        <f aca="true" t="shared" si="1" ref="C16:C24">B16*100/B$10</f>
        <v>26.019017961407997</v>
      </c>
      <c r="E16" s="68" t="s">
        <v>274</v>
      </c>
      <c r="F16" s="19">
        <v>1465</v>
      </c>
      <c r="G16" s="27">
        <f t="shared" si="0"/>
        <v>8.347578347578347</v>
      </c>
    </row>
    <row r="17" spans="1:7" ht="12.75">
      <c r="A17" s="69" t="s">
        <v>67</v>
      </c>
      <c r="B17" s="50">
        <v>6090</v>
      </c>
      <c r="C17" s="27">
        <f t="shared" si="1"/>
        <v>6.773063448812768</v>
      </c>
      <c r="E17" s="68" t="s">
        <v>275</v>
      </c>
      <c r="F17" s="19">
        <v>435</v>
      </c>
      <c r="G17" s="27">
        <f t="shared" si="0"/>
        <v>2.4786324786324787</v>
      </c>
    </row>
    <row r="18" spans="1:7" ht="12.75">
      <c r="A18" s="26" t="s">
        <v>68</v>
      </c>
      <c r="B18" s="19">
        <v>6560</v>
      </c>
      <c r="C18" s="27">
        <f t="shared" si="1"/>
        <v>7.295779347161208</v>
      </c>
      <c r="E18" s="68" t="s">
        <v>276</v>
      </c>
      <c r="F18" s="19">
        <v>130</v>
      </c>
      <c r="G18" s="27">
        <f t="shared" si="0"/>
        <v>0.7407407407407407</v>
      </c>
    </row>
    <row r="19" spans="1:7" ht="12.75">
      <c r="A19" s="26" t="s">
        <v>69</v>
      </c>
      <c r="B19" s="19">
        <v>9745</v>
      </c>
      <c r="C19" s="27">
        <f t="shared" si="1"/>
        <v>10.838013679586275</v>
      </c>
      <c r="E19" s="68" t="s">
        <v>277</v>
      </c>
      <c r="F19" s="19">
        <v>15</v>
      </c>
      <c r="G19" s="27">
        <f t="shared" si="0"/>
        <v>0.08547008547008547</v>
      </c>
    </row>
    <row r="20" spans="1:7" ht="12.75">
      <c r="A20" s="26" t="s">
        <v>70</v>
      </c>
      <c r="B20" s="19">
        <v>10105</v>
      </c>
      <c r="C20" s="27">
        <f t="shared" si="1"/>
        <v>11.238391814491465</v>
      </c>
      <c r="E20" s="38" t="s">
        <v>109</v>
      </c>
      <c r="F20" s="19">
        <v>106000</v>
      </c>
      <c r="G20" s="67" t="s">
        <v>195</v>
      </c>
    </row>
    <row r="21" spans="1:7" ht="12.75">
      <c r="A21" s="26" t="s">
        <v>71</v>
      </c>
      <c r="B21" s="19">
        <v>9640</v>
      </c>
      <c r="C21" s="27">
        <f t="shared" si="1"/>
        <v>10.721236723572263</v>
      </c>
      <c r="F21" s="35"/>
      <c r="G21" s="23" t="s">
        <v>318</v>
      </c>
    </row>
    <row r="22" spans="1:7" ht="12.75">
      <c r="A22" s="26" t="s">
        <v>72</v>
      </c>
      <c r="B22" s="19">
        <v>20910</v>
      </c>
      <c r="C22" s="27">
        <f t="shared" si="1"/>
        <v>23.25529666907635</v>
      </c>
      <c r="E22" s="37" t="s">
        <v>251</v>
      </c>
      <c r="F22" s="24"/>
      <c r="G22" s="25" t="s">
        <v>318</v>
      </c>
    </row>
    <row r="23" spans="1:7" ht="12.75">
      <c r="A23" s="26" t="s">
        <v>73</v>
      </c>
      <c r="B23" s="19">
        <v>3410</v>
      </c>
      <c r="C23" s="27">
        <f t="shared" si="1"/>
        <v>3.792470666740811</v>
      </c>
      <c r="E23" s="37" t="s">
        <v>252</v>
      </c>
      <c r="F23" s="24"/>
      <c r="G23" s="25" t="s">
        <v>318</v>
      </c>
    </row>
    <row r="24" spans="1:7" ht="12.75">
      <c r="A24" s="26" t="s">
        <v>74</v>
      </c>
      <c r="B24" s="19">
        <v>50</v>
      </c>
      <c r="C24" s="27">
        <f t="shared" si="1"/>
        <v>0.055608074292387254</v>
      </c>
      <c r="E24" s="38" t="s">
        <v>110</v>
      </c>
      <c r="F24" s="19">
        <v>15350</v>
      </c>
      <c r="G24" s="67">
        <f aca="true" t="shared" si="2" ref="G24:G31">F24*100/F$10</f>
        <v>87.46438746438747</v>
      </c>
    </row>
    <row r="25" spans="1:7" ht="12.75">
      <c r="A25" s="26"/>
      <c r="B25" s="19"/>
      <c r="C25" s="27" t="s">
        <v>318</v>
      </c>
      <c r="E25" s="68" t="s">
        <v>111</v>
      </c>
      <c r="F25" s="19">
        <v>55</v>
      </c>
      <c r="G25" s="27">
        <f t="shared" si="2"/>
        <v>0.31339031339031337</v>
      </c>
    </row>
    <row r="26" spans="1:7" ht="12.75">
      <c r="A26" s="18" t="s">
        <v>280</v>
      </c>
      <c r="B26" s="19"/>
      <c r="C26" s="27" t="s">
        <v>318</v>
      </c>
      <c r="E26" s="68" t="s">
        <v>112</v>
      </c>
      <c r="F26" s="19">
        <v>700</v>
      </c>
      <c r="G26" s="27">
        <f t="shared" si="2"/>
        <v>3.988603988603989</v>
      </c>
    </row>
    <row r="27" spans="1:7" ht="12.75">
      <c r="A27" s="26" t="s">
        <v>75</v>
      </c>
      <c r="B27" s="19">
        <v>1185</v>
      </c>
      <c r="C27" s="27">
        <f aca="true" t="shared" si="3" ref="C27:C34">B27*100/B$10</f>
        <v>1.317911360729578</v>
      </c>
      <c r="E27" s="68" t="s">
        <v>113</v>
      </c>
      <c r="F27" s="19">
        <v>1780</v>
      </c>
      <c r="G27" s="27">
        <f t="shared" si="2"/>
        <v>10.142450142450143</v>
      </c>
    </row>
    <row r="28" spans="1:7" ht="12.75">
      <c r="A28" s="26" t="s">
        <v>76</v>
      </c>
      <c r="B28" s="19">
        <v>3835</v>
      </c>
      <c r="C28" s="27">
        <f t="shared" si="3"/>
        <v>4.265139298226102</v>
      </c>
      <c r="E28" s="68" t="s">
        <v>114</v>
      </c>
      <c r="F28" s="19">
        <v>4080</v>
      </c>
      <c r="G28" s="27">
        <f t="shared" si="2"/>
        <v>23.247863247863247</v>
      </c>
    </row>
    <row r="29" spans="1:7" ht="12.75">
      <c r="A29" s="26" t="s">
        <v>77</v>
      </c>
      <c r="B29" s="19">
        <v>4540</v>
      </c>
      <c r="C29" s="27">
        <f t="shared" si="3"/>
        <v>5.049213145748762</v>
      </c>
      <c r="E29" s="68" t="s">
        <v>253</v>
      </c>
      <c r="F29" s="19">
        <v>5245</v>
      </c>
      <c r="G29" s="27">
        <f t="shared" si="2"/>
        <v>29.886039886039885</v>
      </c>
    </row>
    <row r="30" spans="1:7" ht="12.75">
      <c r="A30" s="69" t="s">
        <v>78</v>
      </c>
      <c r="B30" s="19">
        <v>12870</v>
      </c>
      <c r="C30" s="27">
        <f t="shared" si="3"/>
        <v>14.31351832286048</v>
      </c>
      <c r="E30" s="68" t="s">
        <v>254</v>
      </c>
      <c r="F30" s="19">
        <v>2365</v>
      </c>
      <c r="G30" s="27">
        <f t="shared" si="2"/>
        <v>13.475783475783476</v>
      </c>
    </row>
    <row r="31" spans="1:7" ht="12.75">
      <c r="A31" s="69" t="s">
        <v>79</v>
      </c>
      <c r="B31" s="19">
        <v>18480</v>
      </c>
      <c r="C31" s="27">
        <f t="shared" si="3"/>
        <v>20.55274425846633</v>
      </c>
      <c r="E31" s="68" t="s">
        <v>255</v>
      </c>
      <c r="F31" s="19">
        <v>1125</v>
      </c>
      <c r="G31" s="27">
        <f t="shared" si="2"/>
        <v>6.410256410256411</v>
      </c>
    </row>
    <row r="32" spans="1:7" ht="12.75">
      <c r="A32" s="69" t="s">
        <v>80</v>
      </c>
      <c r="B32" s="19">
        <v>15200</v>
      </c>
      <c r="C32" s="27">
        <f t="shared" si="3"/>
        <v>16.904854584885726</v>
      </c>
      <c r="E32" s="68" t="s">
        <v>354</v>
      </c>
      <c r="F32" s="19">
        <v>1089</v>
      </c>
      <c r="G32" s="27" t="s">
        <v>195</v>
      </c>
    </row>
    <row r="33" spans="1:7" ht="12.75">
      <c r="A33" s="26" t="s">
        <v>81</v>
      </c>
      <c r="B33" s="19">
        <v>21200</v>
      </c>
      <c r="C33" s="27">
        <f t="shared" si="3"/>
        <v>23.577823499972197</v>
      </c>
      <c r="E33" s="68" t="s">
        <v>115</v>
      </c>
      <c r="F33" s="19">
        <v>2200</v>
      </c>
      <c r="G33" s="27">
        <f>F33*100/F$10</f>
        <v>12.535612535612536</v>
      </c>
    </row>
    <row r="34" spans="1:7" ht="12.75">
      <c r="A34" s="26" t="s">
        <v>82</v>
      </c>
      <c r="B34" s="19">
        <v>12600</v>
      </c>
      <c r="C34" s="27">
        <f t="shared" si="3"/>
        <v>14.013234721681588</v>
      </c>
      <c r="E34" s="70" t="s">
        <v>354</v>
      </c>
      <c r="F34" s="19">
        <v>304</v>
      </c>
      <c r="G34" s="27" t="s">
        <v>195</v>
      </c>
    </row>
    <row r="35" spans="1:7" ht="12.75">
      <c r="A35" s="26"/>
      <c r="B35" s="19"/>
      <c r="C35" s="27" t="s">
        <v>318</v>
      </c>
      <c r="E35" s="68"/>
      <c r="F35" s="19"/>
      <c r="G35" s="27" t="s">
        <v>318</v>
      </c>
    </row>
    <row r="36" spans="1:7" ht="12.75">
      <c r="A36" s="18" t="s">
        <v>268</v>
      </c>
      <c r="B36" s="19"/>
      <c r="C36" s="27" t="s">
        <v>318</v>
      </c>
      <c r="E36" s="71" t="s">
        <v>256</v>
      </c>
      <c r="F36" s="19"/>
      <c r="G36" s="27" t="s">
        <v>318</v>
      </c>
    </row>
    <row r="37" spans="1:7" ht="12.75">
      <c r="A37" s="26" t="s">
        <v>269</v>
      </c>
      <c r="B37" s="19">
        <v>30810</v>
      </c>
      <c r="C37" s="27">
        <f aca="true" t="shared" si="4" ref="C37:C42">B37*100/B$10</f>
        <v>34.26569537896903</v>
      </c>
      <c r="E37" s="71" t="s">
        <v>257</v>
      </c>
      <c r="F37" s="19"/>
      <c r="G37" s="27" t="s">
        <v>318</v>
      </c>
    </row>
    <row r="38" spans="1:7" ht="12.75">
      <c r="A38" s="26" t="s">
        <v>83</v>
      </c>
      <c r="B38" s="19">
        <v>34915</v>
      </c>
      <c r="C38" s="27">
        <f t="shared" si="4"/>
        <v>38.83111827837402</v>
      </c>
      <c r="E38" s="71" t="s">
        <v>258</v>
      </c>
      <c r="F38" s="19"/>
      <c r="G38" s="27" t="s">
        <v>318</v>
      </c>
    </row>
    <row r="39" spans="1:7" ht="12.75">
      <c r="A39" s="26" t="s">
        <v>84</v>
      </c>
      <c r="B39" s="19">
        <v>12435</v>
      </c>
      <c r="C39" s="27">
        <f t="shared" si="4"/>
        <v>13.82972807651671</v>
      </c>
      <c r="E39" s="68" t="s">
        <v>259</v>
      </c>
      <c r="F39" s="19">
        <v>3850</v>
      </c>
      <c r="G39" s="27">
        <f aca="true" t="shared" si="5" ref="G39:G45">F39*100/F$10</f>
        <v>21.937321937321936</v>
      </c>
    </row>
    <row r="40" spans="1:7" ht="12.75">
      <c r="A40" s="26" t="s">
        <v>85</v>
      </c>
      <c r="B40" s="19">
        <v>7160</v>
      </c>
      <c r="C40" s="27">
        <f t="shared" si="4"/>
        <v>7.963076238669855</v>
      </c>
      <c r="E40" s="68" t="s">
        <v>260</v>
      </c>
      <c r="F40" s="19">
        <v>2505</v>
      </c>
      <c r="G40" s="27">
        <f t="shared" si="5"/>
        <v>14.273504273504274</v>
      </c>
    </row>
    <row r="41" spans="1:7" ht="12.75">
      <c r="A41" s="69" t="s">
        <v>86</v>
      </c>
      <c r="B41" s="50">
        <v>3310</v>
      </c>
      <c r="C41" s="27">
        <f t="shared" si="4"/>
        <v>3.6812545181560363</v>
      </c>
      <c r="E41" s="68" t="s">
        <v>261</v>
      </c>
      <c r="F41" s="19">
        <v>2435</v>
      </c>
      <c r="G41" s="27">
        <f t="shared" si="5"/>
        <v>13.874643874643874</v>
      </c>
    </row>
    <row r="42" spans="1:7" ht="12.75">
      <c r="A42" s="69" t="s">
        <v>87</v>
      </c>
      <c r="B42" s="50">
        <v>1285</v>
      </c>
      <c r="C42" s="27">
        <f t="shared" si="4"/>
        <v>1.4291275093143525</v>
      </c>
      <c r="E42" s="68" t="s">
        <v>262</v>
      </c>
      <c r="F42" s="19">
        <v>1865</v>
      </c>
      <c r="G42" s="27">
        <f t="shared" si="5"/>
        <v>10.626780626780628</v>
      </c>
    </row>
    <row r="43" spans="1:7" ht="12.75">
      <c r="A43" s="26"/>
      <c r="B43" s="19"/>
      <c r="C43" s="27" t="s">
        <v>318</v>
      </c>
      <c r="E43" s="68" t="s">
        <v>263</v>
      </c>
      <c r="F43" s="19">
        <v>1585</v>
      </c>
      <c r="G43" s="27">
        <f t="shared" si="5"/>
        <v>9.031339031339032</v>
      </c>
    </row>
    <row r="44" spans="1:7" ht="12.75">
      <c r="A44" s="18" t="s">
        <v>279</v>
      </c>
      <c r="B44" s="19"/>
      <c r="C44" s="27" t="s">
        <v>318</v>
      </c>
      <c r="E44" s="68" t="s">
        <v>264</v>
      </c>
      <c r="F44" s="19">
        <v>5055</v>
      </c>
      <c r="G44" s="27">
        <f t="shared" si="5"/>
        <v>28.803418803418804</v>
      </c>
    </row>
    <row r="45" spans="1:7" ht="12.75">
      <c r="A45" s="26" t="s">
        <v>88</v>
      </c>
      <c r="B45" s="19">
        <v>9025</v>
      </c>
      <c r="C45" s="27">
        <f aca="true" t="shared" si="6" ref="C45:C53">B45*100/B$10</f>
        <v>10.037257409775899</v>
      </c>
      <c r="E45" s="68" t="s">
        <v>116</v>
      </c>
      <c r="F45" s="19">
        <v>250</v>
      </c>
      <c r="G45" s="27">
        <f t="shared" si="5"/>
        <v>1.4245014245014245</v>
      </c>
    </row>
    <row r="46" spans="1:7" ht="12.75">
      <c r="A46" s="26" t="s">
        <v>89</v>
      </c>
      <c r="B46" s="19">
        <v>15410</v>
      </c>
      <c r="C46" s="27">
        <f t="shared" si="6"/>
        <v>17.13840849691375</v>
      </c>
      <c r="E46" s="71"/>
      <c r="F46" s="19"/>
      <c r="G46" s="27" t="s">
        <v>318</v>
      </c>
    </row>
    <row r="47" spans="1:7" ht="12.75">
      <c r="A47" s="26" t="s">
        <v>90</v>
      </c>
      <c r="B47" s="19">
        <v>18615</v>
      </c>
      <c r="C47" s="27">
        <f t="shared" si="6"/>
        <v>20.702886059055775</v>
      </c>
      <c r="E47" s="71" t="s">
        <v>320</v>
      </c>
      <c r="F47" s="24">
        <v>66300</v>
      </c>
      <c r="G47" s="20">
        <f>F47*100/F$47</f>
        <v>100</v>
      </c>
    </row>
    <row r="48" spans="1:7" ht="12.75">
      <c r="A48" s="26" t="s">
        <v>91</v>
      </c>
      <c r="B48" s="19">
        <v>19000</v>
      </c>
      <c r="C48" s="27">
        <f t="shared" si="6"/>
        <v>21.131068231107157</v>
      </c>
      <c r="E48" s="71" t="s">
        <v>265</v>
      </c>
      <c r="F48" s="24"/>
      <c r="G48" s="20" t="s">
        <v>318</v>
      </c>
    </row>
    <row r="49" spans="1:7" ht="12.75">
      <c r="A49" s="26" t="s">
        <v>92</v>
      </c>
      <c r="B49" s="19">
        <v>12885</v>
      </c>
      <c r="C49" s="27">
        <f t="shared" si="6"/>
        <v>14.330200745148195</v>
      </c>
      <c r="E49" s="68" t="s">
        <v>117</v>
      </c>
      <c r="F49" s="19">
        <v>2060</v>
      </c>
      <c r="G49" s="27">
        <f aca="true" t="shared" si="7" ref="G49:G56">F49*100/F$47</f>
        <v>3.1070889894419307</v>
      </c>
    </row>
    <row r="50" spans="1:7" ht="12.75">
      <c r="A50" s="26" t="s">
        <v>93</v>
      </c>
      <c r="B50" s="19">
        <v>7340</v>
      </c>
      <c r="C50" s="27">
        <f t="shared" si="6"/>
        <v>8.16326530612245</v>
      </c>
      <c r="E50" s="68" t="s">
        <v>118</v>
      </c>
      <c r="F50" s="19">
        <v>2050</v>
      </c>
      <c r="G50" s="27">
        <f t="shared" si="7"/>
        <v>3.092006033182504</v>
      </c>
    </row>
    <row r="51" spans="1:7" ht="12.75">
      <c r="A51" s="26" t="s">
        <v>94</v>
      </c>
      <c r="B51" s="19">
        <v>3720</v>
      </c>
      <c r="C51" s="27">
        <f t="shared" si="6"/>
        <v>4.137240727353611</v>
      </c>
      <c r="E51" s="68" t="s">
        <v>119</v>
      </c>
      <c r="F51" s="19">
        <v>15490</v>
      </c>
      <c r="G51" s="27">
        <f t="shared" si="7"/>
        <v>23.363499245852186</v>
      </c>
    </row>
    <row r="52" spans="1:7" ht="12.75">
      <c r="A52" s="26" t="s">
        <v>95</v>
      </c>
      <c r="B52" s="19">
        <v>2080</v>
      </c>
      <c r="C52" s="27">
        <f t="shared" si="6"/>
        <v>2.31329589056331</v>
      </c>
      <c r="E52" s="68" t="s">
        <v>120</v>
      </c>
      <c r="F52" s="19">
        <v>28545</v>
      </c>
      <c r="G52" s="27">
        <f t="shared" si="7"/>
        <v>43.05429864253394</v>
      </c>
    </row>
    <row r="53" spans="1:7" ht="12.75">
      <c r="A53" s="69" t="s">
        <v>96</v>
      </c>
      <c r="B53" s="19">
        <v>1840</v>
      </c>
      <c r="C53" s="27">
        <f t="shared" si="6"/>
        <v>2.046377133959851</v>
      </c>
      <c r="E53" s="68" t="s">
        <v>121</v>
      </c>
      <c r="F53" s="19">
        <v>12240</v>
      </c>
      <c r="G53" s="27">
        <f t="shared" si="7"/>
        <v>18.46153846153846</v>
      </c>
    </row>
    <row r="54" spans="1:7" ht="12.75">
      <c r="A54" s="69" t="s">
        <v>97</v>
      </c>
      <c r="B54" s="30">
        <v>3.6</v>
      </c>
      <c r="C54" s="27" t="s">
        <v>195</v>
      </c>
      <c r="E54" s="68" t="s">
        <v>122</v>
      </c>
      <c r="F54" s="19">
        <v>4095</v>
      </c>
      <c r="G54" s="27">
        <f t="shared" si="7"/>
        <v>6.176470588235294</v>
      </c>
    </row>
    <row r="55" spans="1:7" ht="12.75">
      <c r="A55" s="26"/>
      <c r="B55" s="19"/>
      <c r="C55" s="27" t="s">
        <v>318</v>
      </c>
      <c r="E55" s="68" t="s">
        <v>123</v>
      </c>
      <c r="F55" s="19">
        <v>620</v>
      </c>
      <c r="G55" s="27">
        <f t="shared" si="7"/>
        <v>0.9351432880844646</v>
      </c>
    </row>
    <row r="56" spans="1:7" ht="12.75">
      <c r="A56" s="18" t="s">
        <v>134</v>
      </c>
      <c r="B56" s="19"/>
      <c r="C56" s="27" t="s">
        <v>318</v>
      </c>
      <c r="E56" s="70" t="s">
        <v>124</v>
      </c>
      <c r="F56" s="50">
        <v>1200</v>
      </c>
      <c r="G56" s="51">
        <f t="shared" si="7"/>
        <v>1.8099547511312217</v>
      </c>
    </row>
    <row r="57" spans="1:7" ht="12.75">
      <c r="A57" s="26" t="s">
        <v>98</v>
      </c>
      <c r="B57" s="19">
        <v>23910</v>
      </c>
      <c r="C57" s="27">
        <f>B57*100/B$10</f>
        <v>26.591781126619587</v>
      </c>
      <c r="E57" s="68" t="s">
        <v>125</v>
      </c>
      <c r="F57" s="19">
        <v>605</v>
      </c>
      <c r="G57" s="27" t="s">
        <v>195</v>
      </c>
    </row>
    <row r="58" spans="1:7" ht="12.75">
      <c r="A58" s="26" t="s">
        <v>99</v>
      </c>
      <c r="B58" s="19">
        <v>32575</v>
      </c>
      <c r="C58" s="27">
        <f>B58*100/B$10</f>
        <v>36.228660401490295</v>
      </c>
      <c r="E58" s="68"/>
      <c r="F58" s="19"/>
      <c r="G58" s="27" t="s">
        <v>318</v>
      </c>
    </row>
    <row r="59" spans="1:7" ht="12.75">
      <c r="A59" s="26" t="s">
        <v>100</v>
      </c>
      <c r="B59" s="19">
        <v>24040</v>
      </c>
      <c r="C59" s="27">
        <f>B59*100/B$10</f>
        <v>26.73636211977979</v>
      </c>
      <c r="E59" s="71" t="s">
        <v>266</v>
      </c>
      <c r="F59" s="19"/>
      <c r="G59" s="27" t="s">
        <v>318</v>
      </c>
    </row>
    <row r="60" spans="1:7" ht="12.75">
      <c r="A60" s="26" t="s">
        <v>101</v>
      </c>
      <c r="B60" s="19">
        <v>9390</v>
      </c>
      <c r="C60" s="27">
        <f>B60*100/B$10</f>
        <v>10.443196352110327</v>
      </c>
      <c r="E60" s="71" t="s">
        <v>267</v>
      </c>
      <c r="F60" s="19"/>
      <c r="G60" s="27" t="s">
        <v>318</v>
      </c>
    </row>
    <row r="61" spans="1:7" ht="12.75">
      <c r="A61" s="26"/>
      <c r="B61" s="19"/>
      <c r="C61" s="27" t="s">
        <v>318</v>
      </c>
      <c r="E61" s="68" t="s">
        <v>259</v>
      </c>
      <c r="F61" s="19">
        <v>12480</v>
      </c>
      <c r="G61" s="27">
        <f aca="true" t="shared" si="8" ref="G61:G67">F61*100/F$47</f>
        <v>18.823529411764707</v>
      </c>
    </row>
    <row r="62" spans="1:7" ht="12.75">
      <c r="A62" s="18" t="s">
        <v>281</v>
      </c>
      <c r="B62" s="19"/>
      <c r="C62" s="27" t="s">
        <v>318</v>
      </c>
      <c r="E62" s="68" t="s">
        <v>260</v>
      </c>
      <c r="F62" s="19">
        <v>9200</v>
      </c>
      <c r="G62" s="27">
        <f t="shared" si="8"/>
        <v>13.8763197586727</v>
      </c>
    </row>
    <row r="63" spans="1:7" ht="12.75">
      <c r="A63" s="69" t="s">
        <v>102</v>
      </c>
      <c r="B63" s="50">
        <v>37490</v>
      </c>
      <c r="C63" s="27">
        <f aca="true" t="shared" si="9" ref="C63:C71">B63*100/B$10</f>
        <v>41.694934104431965</v>
      </c>
      <c r="E63" s="68" t="s">
        <v>261</v>
      </c>
      <c r="F63" s="19">
        <v>7975</v>
      </c>
      <c r="G63" s="27">
        <f t="shared" si="8"/>
        <v>12.028657616892911</v>
      </c>
    </row>
    <row r="64" spans="1:7" ht="12.75">
      <c r="A64" s="69" t="s">
        <v>282</v>
      </c>
      <c r="B64" s="50">
        <v>2315</v>
      </c>
      <c r="C64" s="27">
        <f t="shared" si="9"/>
        <v>2.57465383973753</v>
      </c>
      <c r="E64" s="68" t="s">
        <v>262</v>
      </c>
      <c r="F64" s="19">
        <v>6595</v>
      </c>
      <c r="G64" s="27">
        <f t="shared" si="8"/>
        <v>9.947209653092006</v>
      </c>
    </row>
    <row r="65" spans="1:7" ht="12.75">
      <c r="A65" s="26" t="s">
        <v>103</v>
      </c>
      <c r="B65" s="19">
        <v>39705</v>
      </c>
      <c r="C65" s="27">
        <f t="shared" si="9"/>
        <v>44.15837179558472</v>
      </c>
      <c r="E65" s="68" t="s">
        <v>263</v>
      </c>
      <c r="F65" s="19">
        <v>5150</v>
      </c>
      <c r="G65" s="27">
        <f t="shared" si="8"/>
        <v>7.7677224736048265</v>
      </c>
    </row>
    <row r="66" spans="1:7" ht="12.75">
      <c r="A66" s="26" t="s">
        <v>283</v>
      </c>
      <c r="B66" s="19">
        <v>6805</v>
      </c>
      <c r="C66" s="27">
        <f t="shared" si="9"/>
        <v>7.568258911193905</v>
      </c>
      <c r="E66" s="68" t="s">
        <v>264</v>
      </c>
      <c r="F66" s="19">
        <v>21585</v>
      </c>
      <c r="G66" s="27">
        <f t="shared" si="8"/>
        <v>32.55656108597285</v>
      </c>
    </row>
    <row r="67" spans="1:7" ht="12.75">
      <c r="A67" s="26" t="s">
        <v>104</v>
      </c>
      <c r="B67" s="19">
        <v>25</v>
      </c>
      <c r="C67" s="27" t="s">
        <v>360</v>
      </c>
      <c r="E67" s="70" t="s">
        <v>126</v>
      </c>
      <c r="F67" s="19">
        <v>3315</v>
      </c>
      <c r="G67" s="27">
        <f t="shared" si="8"/>
        <v>5</v>
      </c>
    </row>
    <row r="68" spans="1:7" ht="12.75">
      <c r="A68" s="26" t="s">
        <v>105</v>
      </c>
      <c r="B68" s="19">
        <v>135</v>
      </c>
      <c r="C68" s="27">
        <f t="shared" si="9"/>
        <v>0.1501418005894456</v>
      </c>
      <c r="E68" s="68"/>
      <c r="F68" s="19"/>
      <c r="G68" s="27"/>
    </row>
    <row r="69" spans="1:7" ht="12.75">
      <c r="A69" s="26" t="s">
        <v>106</v>
      </c>
      <c r="B69" s="19">
        <v>120</v>
      </c>
      <c r="C69" s="27">
        <f t="shared" si="9"/>
        <v>0.1334593783017294</v>
      </c>
      <c r="E69" s="68"/>
      <c r="F69" s="19"/>
      <c r="G69" s="27"/>
    </row>
    <row r="70" spans="1:7" ht="12.75">
      <c r="A70" s="26" t="s">
        <v>107</v>
      </c>
      <c r="B70" s="19">
        <v>375</v>
      </c>
      <c r="C70" s="27">
        <f t="shared" si="9"/>
        <v>0.4170605571929044</v>
      </c>
      <c r="E70" s="68"/>
      <c r="F70" s="19"/>
      <c r="G70" s="27"/>
    </row>
    <row r="71" spans="1:7" ht="12.75">
      <c r="A71" s="26" t="s">
        <v>108</v>
      </c>
      <c r="B71" s="19">
        <v>2950</v>
      </c>
      <c r="C71" s="27">
        <f t="shared" si="9"/>
        <v>3.280876383250848</v>
      </c>
      <c r="E71" s="68"/>
      <c r="F71" s="19"/>
      <c r="G71" s="27"/>
    </row>
    <row r="72" spans="1:7" ht="12.75">
      <c r="A72" s="26"/>
      <c r="B72" s="19"/>
      <c r="C72" s="27" t="s">
        <v>318</v>
      </c>
      <c r="E72" s="71"/>
      <c r="F72" s="19"/>
      <c r="G72" s="27"/>
    </row>
    <row r="73" spans="1:7" ht="12.75">
      <c r="A73" s="18" t="s">
        <v>284</v>
      </c>
      <c r="B73" s="19"/>
      <c r="C73" s="27" t="s">
        <v>318</v>
      </c>
      <c r="E73" s="68"/>
      <c r="F73" s="19"/>
      <c r="G73" s="27"/>
    </row>
    <row r="74" spans="1:7" ht="12.75">
      <c r="A74" s="26" t="s">
        <v>321</v>
      </c>
      <c r="B74" s="19">
        <v>2075</v>
      </c>
      <c r="C74" s="27">
        <f>B74*100/B$10</f>
        <v>2.3077350831340713</v>
      </c>
      <c r="E74" s="68"/>
      <c r="F74" s="19"/>
      <c r="G74" s="27"/>
    </row>
    <row r="75" spans="1:7" ht="12.75">
      <c r="A75" s="26" t="s">
        <v>322</v>
      </c>
      <c r="B75" s="19">
        <v>1815</v>
      </c>
      <c r="C75" s="27">
        <f>B75*100/B$10</f>
        <v>2.0185730968136575</v>
      </c>
      <c r="E75" s="68"/>
      <c r="F75" s="19"/>
      <c r="G75" s="27"/>
    </row>
    <row r="76" spans="1:7" ht="13.5" thickBot="1">
      <c r="A76" s="39" t="s">
        <v>133</v>
      </c>
      <c r="B76" s="40">
        <v>4960</v>
      </c>
      <c r="C76" s="41">
        <f>B76*100/B$10</f>
        <v>5.5163209698048155</v>
      </c>
      <c r="D76" s="53"/>
      <c r="E76" s="63"/>
      <c r="F76" s="40"/>
      <c r="G76" s="41"/>
    </row>
    <row r="77" ht="13.5" thickTop="1">
      <c r="A77" s="72" t="s">
        <v>362</v>
      </c>
    </row>
    <row r="78" ht="12.75">
      <c r="A78" s="2" t="s">
        <v>196</v>
      </c>
    </row>
    <row r="79" ht="12.75">
      <c r="A79" s="2" t="s">
        <v>197</v>
      </c>
    </row>
    <row r="80" ht="12.75">
      <c r="A80" s="2" t="s">
        <v>295</v>
      </c>
    </row>
    <row r="81" ht="14.25">
      <c r="A81" s="45" t="s">
        <v>358</v>
      </c>
    </row>
    <row r="82" ht="14.25">
      <c r="A82" s="45" t="s">
        <v>357</v>
      </c>
    </row>
    <row r="83" ht="12.75">
      <c r="A83" s="2" t="s">
        <v>198</v>
      </c>
    </row>
  </sheetData>
  <printOptions/>
  <pageMargins left="0.6" right="0.53" top="0.3" bottom="0.28" header="0.3" footer="0.3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FBP-1,2,3, Profile of Selected Demographic and Social Characteristics:  2000</dc:title>
  <dc:subject/>
  <dc:creator>U.S. Bureau of the Census - Population Division</dc:creator>
  <cp:keywords/>
  <dc:description/>
  <cp:lastModifiedBy>Bureau of the Census - Population Division</cp:lastModifiedBy>
  <cp:lastPrinted>2004-05-01T13:50:25Z</cp:lastPrinted>
  <dcterms:created xsi:type="dcterms:W3CDTF">2004-04-08T18:29:08Z</dcterms:created>
  <dcterms:modified xsi:type="dcterms:W3CDTF">2005-05-26T17:00:38Z</dcterms:modified>
  <cp:category/>
  <cp:version/>
  <cp:contentType/>
  <cp:contentStatus/>
</cp:coreProperties>
</file>